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RiB_3\Desktop\PKA całość 2021_2022\27.01.2022 final po raporcie PKA modyfikacje I i II stopnia\odp. FINAL PKA 27.01.22\plan nr VII i sylabusy na stronę\"/>
    </mc:Choice>
  </mc:AlternateContent>
  <xr:revisionPtr revIDLastSave="0" documentId="13_ncr:1_{0E2F11D2-7EB7-45EE-B9E8-CBEBA12595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otechnologia, II st." sheetId="11" r:id="rId1"/>
  </sheets>
  <definedNames>
    <definedName name="Liczba_zajęć">#REF!</definedName>
    <definedName name="_xlnm.Print_Area" localSheetId="0">'Biotechnologia, II st.'!$A$16:$Z$159,'Biotechnologia, II st.'!$A$1:$R$15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11" l="1"/>
  <c r="G127" i="11"/>
  <c r="G129" i="11"/>
  <c r="G80" i="11"/>
  <c r="G79" i="11"/>
  <c r="G124" i="11"/>
  <c r="G78" i="11"/>
  <c r="G33" i="11"/>
  <c r="G34" i="11"/>
  <c r="D36" i="11"/>
  <c r="D41" i="11" s="1"/>
  <c r="E36" i="11"/>
  <c r="E41" i="11" s="1"/>
  <c r="F36" i="11"/>
  <c r="F41" i="11" s="1"/>
  <c r="H36" i="11"/>
  <c r="H41" i="11" s="1"/>
  <c r="I36" i="11"/>
  <c r="I41" i="11" s="1"/>
  <c r="J36" i="11"/>
  <c r="J41" i="11" s="1"/>
  <c r="K36" i="11"/>
  <c r="K41" i="11" s="1"/>
  <c r="L36" i="11"/>
  <c r="L41" i="11" s="1"/>
  <c r="M36" i="11"/>
  <c r="N36" i="11"/>
  <c r="O36" i="11"/>
  <c r="O41" i="11" s="1"/>
  <c r="P36" i="11"/>
  <c r="Q36" i="11"/>
  <c r="R36" i="11"/>
  <c r="R41" i="11" s="1"/>
  <c r="S36" i="11"/>
  <c r="S41" i="11" s="1"/>
  <c r="T36" i="11"/>
  <c r="T41" i="11" s="1"/>
  <c r="U36" i="11"/>
  <c r="U41" i="11" s="1"/>
  <c r="V36" i="11"/>
  <c r="V41" i="11" s="1"/>
  <c r="W36" i="11"/>
  <c r="W41" i="11" s="1"/>
  <c r="X36" i="11"/>
  <c r="X41" i="11" s="1"/>
  <c r="Y36" i="11"/>
  <c r="Y41" i="11" s="1"/>
  <c r="Z36" i="11"/>
  <c r="AA36" i="11"/>
  <c r="AA41" i="11" s="1"/>
  <c r="G81" i="11"/>
  <c r="G82" i="11"/>
  <c r="D84" i="11"/>
  <c r="E84" i="11"/>
  <c r="F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G125" i="11"/>
  <c r="G126" i="11"/>
  <c r="D139" i="11"/>
  <c r="E139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U139" i="11"/>
  <c r="V139" i="11"/>
  <c r="W139" i="11"/>
  <c r="X139" i="11"/>
  <c r="Y139" i="11"/>
  <c r="Z139" i="11"/>
  <c r="AA139" i="11"/>
  <c r="AB146" i="11"/>
  <c r="AB147" i="11"/>
  <c r="AB148" i="11"/>
  <c r="G36" i="11" l="1"/>
  <c r="G41" i="11" s="1"/>
  <c r="H89" i="11"/>
  <c r="H144" i="11" s="1"/>
  <c r="L140" i="11"/>
  <c r="T89" i="11"/>
  <c r="T144" i="11" s="1"/>
  <c r="L89" i="11"/>
  <c r="L144" i="11" s="1"/>
  <c r="Z89" i="11"/>
  <c r="Z144" i="11" s="1"/>
  <c r="L37" i="11"/>
  <c r="G84" i="11"/>
  <c r="Z41" i="11"/>
  <c r="Y89" i="11"/>
  <c r="Y144" i="11" s="1"/>
  <c r="X140" i="11"/>
  <c r="G139" i="11"/>
  <c r="X37" i="11"/>
  <c r="X85" i="11"/>
  <c r="W89" i="11"/>
  <c r="W144" i="11" s="1"/>
  <c r="S89" i="11"/>
  <c r="O89" i="11"/>
  <c r="O144" i="11" s="1"/>
  <c r="K89" i="11"/>
  <c r="N41" i="11"/>
  <c r="R89" i="11"/>
  <c r="P140" i="11"/>
  <c r="J89" i="11"/>
  <c r="J144" i="11" s="1"/>
  <c r="N89" i="11"/>
  <c r="N144" i="11" s="1"/>
  <c r="E89" i="11"/>
  <c r="E144" i="11" s="1"/>
  <c r="P85" i="11"/>
  <c r="L85" i="11"/>
  <c r="T42" i="11"/>
  <c r="M89" i="11"/>
  <c r="M144" i="11" s="1"/>
  <c r="T140" i="11"/>
  <c r="AA89" i="11"/>
  <c r="AA144" i="11" s="1"/>
  <c r="D89" i="11"/>
  <c r="D144" i="11" s="1"/>
  <c r="X89" i="11"/>
  <c r="F89" i="11"/>
  <c r="F144" i="11" s="1"/>
  <c r="I89" i="11"/>
  <c r="I144" i="11" s="1"/>
  <c r="Q89" i="11"/>
  <c r="Q41" i="11"/>
  <c r="P37" i="11"/>
  <c r="T37" i="11"/>
  <c r="M41" i="11"/>
  <c r="V89" i="11"/>
  <c r="U89" i="11"/>
  <c r="P41" i="11"/>
  <c r="T85" i="11"/>
  <c r="P89" i="11"/>
  <c r="G89" i="11" l="1"/>
  <c r="G144" i="11" s="1"/>
  <c r="R144" i="11"/>
  <c r="S144" i="11"/>
  <c r="L42" i="11"/>
  <c r="X144" i="11"/>
  <c r="X145" i="11" s="1"/>
  <c r="L90" i="11"/>
  <c r="K144" i="11"/>
  <c r="Q144" i="11"/>
  <c r="P42" i="11"/>
  <c r="P144" i="11"/>
  <c r="P90" i="11"/>
  <c r="V144" i="11"/>
  <c r="U144" i="11"/>
  <c r="T90" i="11"/>
  <c r="T145" i="11" l="1"/>
</calcChain>
</file>

<file path=xl/sharedStrings.xml><?xml version="1.0" encoding="utf-8"?>
<sst xmlns="http://schemas.openxmlformats.org/spreadsheetml/2006/main" count="479" uniqueCount="123">
  <si>
    <t xml:space="preserve">Informacje ogólne o programie studiów </t>
  </si>
  <si>
    <t>KIERUNEK:</t>
  </si>
  <si>
    <t>BIOTECHNOLOGIA</t>
  </si>
  <si>
    <t>PROFIL:</t>
  </si>
  <si>
    <t>PROFIL OGÓLNOAKADEMICKI</t>
  </si>
  <si>
    <t>POZIOM STUDIÓW:</t>
  </si>
  <si>
    <t>STUDIA DRUGIEGO STOPNIA (1,5-roczne, magisterskie)</t>
  </si>
  <si>
    <t>FORMA STUDIÓW:</t>
  </si>
  <si>
    <t>STUDIA STACJONARNE</t>
  </si>
  <si>
    <t>łączna liczba godzin zajęć dydaktycznych</t>
  </si>
  <si>
    <t xml:space="preserve">godz. </t>
  </si>
  <si>
    <t>łączna liczba pkt. ECTS jaką student musi uzyskać w  ramach zajęć prowadzonych z bezpośrednim udziałem NA lub innych osób prowadzących zajęcia 
(w przypadku studiów stacjonarnych ponad 50% z ogólnej liczby pkt. ECTS)</t>
  </si>
  <si>
    <t>pkt. ECTS</t>
  </si>
  <si>
    <t xml:space="preserve">liczba pkt. ECTS jaką student musi uzyskać w ramach zajęć z dziedziny nauk humanistycznych lub nauk społecznych
(nie mniej niż 5 pkt. ECTS, nie dotyczy kierunków przyporządkowanych do dziedziny nauk humanistycznych lub nauk społecznych) </t>
  </si>
  <si>
    <t>liczba pkt. ECTS za zajęcia do wyboru 
(nie mniej niż 30% z ogólnej liczby pkt. ECTS)</t>
  </si>
  <si>
    <r>
      <t xml:space="preserve">zajęcia związane z prowadzoną w uczelni działalnością naukową w dyscyplinie / dyscyplinach, do których przyporządkowano kierunek studiów </t>
    </r>
    <r>
      <rPr>
        <u/>
        <sz val="11"/>
        <rFont val="Cambria"/>
        <family val="1"/>
        <charset val="238"/>
      </rPr>
      <t xml:space="preserve">wskazać wyłącznie dla kierunku o profilu ogólnoakademickim
</t>
    </r>
    <r>
      <rPr>
        <sz val="11"/>
        <rFont val="Cambria"/>
        <family val="1"/>
        <charset val="238"/>
      </rPr>
      <t xml:space="preserve">(ponad 50% z ogólnej liczby pkt. ECTS) </t>
    </r>
  </si>
  <si>
    <r>
      <t xml:space="preserve">zajęcia kształtujące umiejętności praktyczne </t>
    </r>
    <r>
      <rPr>
        <u/>
        <sz val="11"/>
        <rFont val="Cambria"/>
        <family val="1"/>
        <charset val="238"/>
      </rPr>
      <t xml:space="preserve">wskazać wyłacznie dla kierunku o profilu praktycznym 
</t>
    </r>
    <r>
      <rPr>
        <sz val="11"/>
        <rFont val="Cambria"/>
        <family val="1"/>
        <charset val="238"/>
      </rPr>
      <t xml:space="preserve">
(ponad 50% z ogólnej liczby pkt. ECTS) </t>
    </r>
  </si>
  <si>
    <t>WYDZIAŁ ROLNICTWA  I BIOTECHNOLOGII</t>
  </si>
  <si>
    <t>PROFIL KSZTAŁCENIA:</t>
  </si>
  <si>
    <t>OGÓLNOAKADEMICKI</t>
  </si>
  <si>
    <t>STUDIA DRUGIEGO STOPNIA (1,5-LETNIE)</t>
  </si>
  <si>
    <t>SPECJALNOŚĆ:</t>
  </si>
  <si>
    <t>………………………</t>
  </si>
  <si>
    <t>pieczątka uczelni</t>
  </si>
  <si>
    <t>Pozycja                planu</t>
  </si>
  <si>
    <t>NAZWA PRZEDMIOTU</t>
  </si>
  <si>
    <t>Liczba</t>
  </si>
  <si>
    <t>GODZINY</t>
  </si>
  <si>
    <t>ROZKŁAD ZAJĘĆ W SEMESTRZE</t>
  </si>
  <si>
    <t>Razem</t>
  </si>
  <si>
    <t>w tym</t>
  </si>
  <si>
    <t>sem. I</t>
  </si>
  <si>
    <t>sem. II</t>
  </si>
  <si>
    <t>sem. III</t>
  </si>
  <si>
    <t>sem. IV</t>
  </si>
  <si>
    <t>egzami-nów</t>
  </si>
  <si>
    <t>zali-czeń</t>
  </si>
  <si>
    <t>W</t>
  </si>
  <si>
    <t>Ć</t>
  </si>
  <si>
    <t>L</t>
  </si>
  <si>
    <t>P / S</t>
  </si>
  <si>
    <t>Liczba godzin w semestrze</t>
  </si>
  <si>
    <t>P</t>
  </si>
  <si>
    <t>S</t>
  </si>
  <si>
    <t>A.</t>
  </si>
  <si>
    <t xml:space="preserve">PRZEDMIOTY PODSTAWOWE </t>
  </si>
  <si>
    <t>1.</t>
  </si>
  <si>
    <t>Metodologia pracy doświadczalnej</t>
  </si>
  <si>
    <t xml:space="preserve"> </t>
  </si>
  <si>
    <t>2.</t>
  </si>
  <si>
    <t>Bioinformatyka</t>
  </si>
  <si>
    <t xml:space="preserve">RAZEM     </t>
  </si>
  <si>
    <t>PODSUMOWANIE ARKUSZA 1</t>
  </si>
  <si>
    <t xml:space="preserve">Liczba:  </t>
  </si>
  <si>
    <t>egzaminów</t>
  </si>
  <si>
    <t>zaliczeń</t>
  </si>
  <si>
    <t>Uwagi:</t>
  </si>
  <si>
    <r>
      <rPr>
        <b/>
        <sz val="11"/>
        <rFont val="Cambria"/>
        <family val="1"/>
        <charset val="238"/>
      </rPr>
      <t>1.</t>
    </r>
    <r>
      <rPr>
        <sz val="11"/>
        <rFont val="Cambria"/>
        <family val="1"/>
        <charset val="238"/>
      </rPr>
      <t xml:space="preserve"> Studentów obowiązuje uczestnictwo we wszystkich zajęciach typu, ćwiczenia audytoryjne, ćwiczenia laboratoryjne, seminaria, przedmioty do wyboru</t>
    </r>
  </si>
  <si>
    <t xml:space="preserve">    oraz zdanie na ocenę wszystkich egzaminów i zaliczeń przewidzianych planem studiów.</t>
  </si>
  <si>
    <t>Legenda:</t>
  </si>
  <si>
    <t>- wykład</t>
  </si>
  <si>
    <t>- ćwiczenia audytoryjne</t>
  </si>
  <si>
    <t>- ćwiczenia laboratoryjne, lektorat języków obcych</t>
  </si>
  <si>
    <t>- ćwiczenia projektowe</t>
  </si>
  <si>
    <t xml:space="preserve">  </t>
  </si>
  <si>
    <t>- seminarium</t>
  </si>
  <si>
    <t>T</t>
  </si>
  <si>
    <t>- zajęcia terenowe</t>
  </si>
  <si>
    <t>- egzamin</t>
  </si>
  <si>
    <t>ARKUSZ 1</t>
  </si>
  <si>
    <t>B.</t>
  </si>
  <si>
    <t>PRZEDMIOTY KIERUNKOWE</t>
  </si>
  <si>
    <t>Fizjologia stresu i ekologiczne aspekty biotechnologii</t>
  </si>
  <si>
    <t>Inżynieria genetyczna</t>
  </si>
  <si>
    <t>3.</t>
  </si>
  <si>
    <t>Metody molekularne w biotechnologii drobnoustrojów</t>
  </si>
  <si>
    <t>4.</t>
  </si>
  <si>
    <t>Społeczne i ekonomiczne aspekty biotechnologii</t>
  </si>
  <si>
    <t>5.</t>
  </si>
  <si>
    <t>Bioreaktory</t>
  </si>
  <si>
    <t>PODSUMOWANIE ARKUSZA 1+2</t>
  </si>
  <si>
    <t>ARKUSZ 2</t>
  </si>
  <si>
    <t>PRZEDMIOTY SPECJALNOŚCIOWE</t>
  </si>
  <si>
    <t>Seminarium magisterskie</t>
  </si>
  <si>
    <t>Genomika i proteomika roślin</t>
  </si>
  <si>
    <t>Laboratorium dyplomowe</t>
  </si>
  <si>
    <t>6.</t>
  </si>
  <si>
    <t>7.</t>
  </si>
  <si>
    <r>
      <t xml:space="preserve">Przedmiot do wyboru 1 </t>
    </r>
    <r>
      <rPr>
        <vertAlign val="superscript"/>
        <sz val="12"/>
        <rFont val="Cambria"/>
        <family val="1"/>
        <charset val="238"/>
      </rPr>
      <t>2</t>
    </r>
  </si>
  <si>
    <t>8.</t>
  </si>
  <si>
    <r>
      <t xml:space="preserve">Przedmiot do wyboru 2 </t>
    </r>
    <r>
      <rPr>
        <vertAlign val="superscript"/>
        <sz val="12"/>
        <rFont val="Cambria"/>
        <family val="1"/>
        <charset val="238"/>
      </rPr>
      <t>3</t>
    </r>
  </si>
  <si>
    <t>9.</t>
  </si>
  <si>
    <t>10.</t>
  </si>
  <si>
    <t>11.</t>
  </si>
  <si>
    <t>x</t>
  </si>
  <si>
    <t>Przygotowanie i złożenie pracy dyplomowej (magisterskiej) oraz</t>
  </si>
  <si>
    <t>PODSUMOWANIE ARKUSZA 1+2+3</t>
  </si>
  <si>
    <t>ARKUSZ 3</t>
  </si>
  <si>
    <t>Diagnostyka genetyczna w hodowli zwierząt</t>
  </si>
  <si>
    <t>Politechnika Bydgoska</t>
  </si>
  <si>
    <t>im . J. i J. Śniadeckich</t>
  </si>
  <si>
    <t>1. DIAGNOSTYKA MOLEKULARNA</t>
  </si>
  <si>
    <t>1.DIAGNOSTYKA MOLEKULARNA</t>
  </si>
  <si>
    <t>Diagnostyka molekularna w hodowli roślin</t>
  </si>
  <si>
    <t xml:space="preserve">Diagnostyka zagrożeń w żywności </t>
  </si>
  <si>
    <t>Podstawowe metody i techniki diagnostyczne</t>
  </si>
  <si>
    <t xml:space="preserve">Rośliny transgeniczne </t>
  </si>
  <si>
    <t>12.</t>
  </si>
  <si>
    <r>
      <t>Przedmiot do wyboru 3</t>
    </r>
    <r>
      <rPr>
        <vertAlign val="superscript"/>
        <sz val="12"/>
        <rFont val="Cambria"/>
        <family val="1"/>
        <charset val="238"/>
      </rPr>
      <t>4</t>
    </r>
  </si>
  <si>
    <t>C.</t>
  </si>
  <si>
    <r>
      <t>2. Przedmiot do wyboru 1</t>
    </r>
    <r>
      <rPr>
        <sz val="11"/>
        <rFont val="Cambria"/>
        <family val="1"/>
        <charset val="238"/>
      </rPr>
      <t>: (pozycja planu C.9 ) z listy elektywów (załącznik do planu).</t>
    </r>
  </si>
  <si>
    <r>
      <rPr>
        <b/>
        <sz val="11"/>
        <rFont val="Cambria"/>
        <family val="1"/>
        <charset val="238"/>
      </rPr>
      <t>3. Przedmiot do wyboru 2:</t>
    </r>
    <r>
      <rPr>
        <sz val="11"/>
        <rFont val="Cambria"/>
        <family val="1"/>
        <charset val="238"/>
      </rPr>
      <t xml:space="preserve"> (pozycja planu C.10) z listy elektywów (załącznik do planu).</t>
    </r>
  </si>
  <si>
    <r>
      <rPr>
        <b/>
        <sz val="11"/>
        <rFont val="Cambria"/>
        <family val="1"/>
        <charset val="238"/>
      </rPr>
      <t>4.</t>
    </r>
    <r>
      <rPr>
        <sz val="11"/>
        <rFont val="Cambria"/>
        <family val="1"/>
        <charset val="238"/>
      </rPr>
      <t xml:space="preserve"> </t>
    </r>
    <r>
      <rPr>
        <b/>
        <sz val="11"/>
        <rFont val="Cambria"/>
        <family val="1"/>
        <charset val="238"/>
      </rPr>
      <t>Przedmiot do wyboru 3</t>
    </r>
    <r>
      <rPr>
        <sz val="11"/>
        <rFont val="Cambria"/>
        <family val="1"/>
        <charset val="238"/>
      </rPr>
      <t>: (pozycja planu C.11) z listy elektywów (załącznik do planu).</t>
    </r>
  </si>
  <si>
    <t>Język obcy</t>
  </si>
  <si>
    <r>
      <rPr>
        <b/>
        <sz val="11"/>
        <rFont val="Cambria"/>
        <family val="1"/>
        <charset val="238"/>
      </rPr>
      <t xml:space="preserve">5. Praktyka dyplomowa </t>
    </r>
    <r>
      <rPr>
        <sz val="11"/>
        <rFont val="Cambria"/>
        <family val="1"/>
        <charset val="238"/>
      </rPr>
      <t>(trwa 2 tygodnie) - realizacja po I semestrze. Zaliczenie na ocenę - 2pkt ECTS.</t>
    </r>
  </si>
  <si>
    <r>
      <rPr>
        <b/>
        <sz val="11"/>
        <rFont val="Cambria"/>
        <family val="1"/>
        <charset val="238"/>
      </rPr>
      <t>6.</t>
    </r>
    <r>
      <rPr>
        <sz val="11"/>
        <rFont val="Cambria"/>
        <family val="1"/>
        <charset val="238"/>
      </rPr>
      <t xml:space="preserve"> Studentów obowiązuje napisanie pracy dyplomowej i egzamin dyplomowy magisterski po III semestrze - 20 pkt ECTS</t>
    </r>
  </si>
  <si>
    <t>X</t>
  </si>
  <si>
    <r>
      <t>Praktyka dyplomowa</t>
    </r>
    <r>
      <rPr>
        <vertAlign val="superscript"/>
        <sz val="12"/>
        <rFont val="Cambria"/>
        <family val="1"/>
        <charset val="238"/>
      </rPr>
      <t xml:space="preserve">5 </t>
    </r>
    <r>
      <rPr>
        <sz val="12"/>
        <rFont val="Cambria"/>
        <family val="1"/>
        <charset val="238"/>
      </rPr>
      <t xml:space="preserve"> </t>
    </r>
  </si>
  <si>
    <r>
      <t xml:space="preserve">przygotowanie do egzaminu dyplomowego (magisterskiego) </t>
    </r>
    <r>
      <rPr>
        <vertAlign val="superscript"/>
        <sz val="12"/>
        <rFont val="Cambria"/>
        <family val="1"/>
        <charset val="238"/>
      </rPr>
      <t>6</t>
    </r>
  </si>
  <si>
    <r>
      <t xml:space="preserve">Obowiązuje od roku akademickiego: </t>
    </r>
    <r>
      <rPr>
        <b/>
        <sz val="12"/>
        <rFont val="Cambria"/>
        <family val="1"/>
        <charset val="238"/>
      </rPr>
      <t>2021/2022</t>
    </r>
    <r>
      <rPr>
        <sz val="11"/>
        <rFont val="Cambria"/>
        <family val="1"/>
        <charset val="238"/>
      </rPr>
      <t xml:space="preserve"> (sem. letni)</t>
    </r>
  </si>
  <si>
    <r>
      <t>Obowiązuje od roku akademickiego:</t>
    </r>
    <r>
      <rPr>
        <b/>
        <sz val="11"/>
        <rFont val="Cambria"/>
        <family val="1"/>
        <charset val="238"/>
      </rPr>
      <t xml:space="preserve"> 2021/2022 (s. letni)</t>
    </r>
  </si>
  <si>
    <r>
      <t xml:space="preserve">Obowiązuje od roku akademickiego: </t>
    </r>
    <r>
      <rPr>
        <b/>
        <sz val="14"/>
        <rFont val="Cambria"/>
        <family val="1"/>
        <charset val="238"/>
      </rPr>
      <t>2021/2022 (s. letni)</t>
    </r>
  </si>
  <si>
    <t>PLAN STUDIÓW NR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</si>
</sst>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5" x14ac:knownFonts="1">
    <font>
      <sz val="10"/>
      <name val="Arial CE"/>
      <charset val="238"/>
    </font>
    <font>
      <b/>
      <sz val="28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u/>
      <sz val="11"/>
      <name val="Cambria"/>
      <family val="1"/>
      <charset val="238"/>
    </font>
    <font>
      <b/>
      <sz val="11"/>
      <color indexed="10"/>
      <name val="Cambria"/>
      <family val="1"/>
      <charset val="238"/>
    </font>
    <font>
      <b/>
      <sz val="14"/>
      <name val="Cambria"/>
      <family val="1"/>
      <charset val="238"/>
    </font>
    <font>
      <u/>
      <sz val="12"/>
      <name val="Cambria"/>
      <family val="1"/>
      <charset val="238"/>
    </font>
    <font>
      <vertAlign val="superscript"/>
      <sz val="12"/>
      <name val="Cambria"/>
      <family val="1"/>
      <charset val="238"/>
    </font>
    <font>
      <sz val="11"/>
      <name val="Arial CE"/>
      <charset val="238"/>
    </font>
    <font>
      <b/>
      <sz val="11"/>
      <color rgb="FFFF000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9" fillId="0" borderId="36" xfId="0" applyFont="1" applyBorder="1" applyAlignment="1">
      <alignment horizontal="right" vertical="center"/>
    </xf>
    <xf numFmtId="0" fontId="5" fillId="0" borderId="41" xfId="0" applyFont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vertical="center"/>
    </xf>
    <xf numFmtId="0" fontId="11" fillId="0" borderId="4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3" borderId="55" xfId="0" applyFont="1" applyFill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57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5" fillId="0" borderId="58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3" borderId="59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7" borderId="59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left" vertical="center"/>
    </xf>
    <xf numFmtId="0" fontId="3" fillId="0" borderId="102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top"/>
    </xf>
    <xf numFmtId="1" fontId="3" fillId="0" borderId="56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164" fontId="3" fillId="0" borderId="51" xfId="0" applyNumberFormat="1" applyFont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103" xfId="0" applyFont="1" applyBorder="1" applyAlignment="1">
      <alignment horizontal="center" vertical="top"/>
    </xf>
    <xf numFmtId="0" fontId="3" fillId="0" borderId="49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top"/>
    </xf>
    <xf numFmtId="0" fontId="3" fillId="0" borderId="21" xfId="0" applyFont="1" applyBorder="1" applyAlignment="1">
      <alignment horizontal="center" vertical="center"/>
    </xf>
    <xf numFmtId="1" fontId="2" fillId="5" borderId="90" xfId="0" applyNumberFormat="1" applyFont="1" applyFill="1" applyBorder="1" applyAlignment="1">
      <alignment horizontal="center" vertical="center"/>
    </xf>
    <xf numFmtId="1" fontId="2" fillId="5" borderId="65" xfId="0" applyNumberFormat="1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5" borderId="87" xfId="0" applyFont="1" applyFill="1" applyBorder="1" applyAlignment="1">
      <alignment horizontal="right" vertical="center"/>
    </xf>
    <xf numFmtId="0" fontId="2" fillId="5" borderId="88" xfId="0" applyFont="1" applyFill="1" applyBorder="1" applyAlignment="1">
      <alignment horizontal="right" vertical="center"/>
    </xf>
    <xf numFmtId="0" fontId="2" fillId="5" borderId="36" xfId="0" applyFont="1" applyFill="1" applyBorder="1" applyAlignment="1">
      <alignment horizontal="right" vertical="center"/>
    </xf>
    <xf numFmtId="0" fontId="2" fillId="5" borderId="37" xfId="0" applyFont="1" applyFill="1" applyBorder="1" applyAlignment="1">
      <alignment horizontal="right" vertical="center"/>
    </xf>
    <xf numFmtId="0" fontId="2" fillId="5" borderId="89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90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2" fillId="2" borderId="79" xfId="0" applyFont="1" applyFill="1" applyBorder="1" applyAlignment="1">
      <alignment horizontal="left" vertical="center"/>
    </xf>
    <xf numFmtId="0" fontId="2" fillId="5" borderId="92" xfId="0" applyFont="1" applyFill="1" applyBorder="1" applyAlignment="1">
      <alignment horizontal="center" vertical="center"/>
    </xf>
    <xf numFmtId="0" fontId="2" fillId="5" borderId="9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77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77" xfId="0" applyFont="1" applyBorder="1" applyAlignment="1">
      <alignment horizontal="center" vertical="center" textRotation="90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0" borderId="77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10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9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164" fontId="3" fillId="0" borderId="51" xfId="0" applyNumberFormat="1" applyFont="1" applyBorder="1" applyAlignment="1">
      <alignment horizontal="center" vertical="center"/>
    </xf>
    <xf numFmtId="164" fontId="3" fillId="0" borderId="10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3">
    <pageSetUpPr fitToPage="1"/>
  </sheetPr>
  <dimension ref="A1:AB159"/>
  <sheetViews>
    <sheetView tabSelected="1" view="pageBreakPreview" topLeftCell="A98" zoomScale="75" zoomScaleNormal="70" zoomScaleSheetLayoutView="75" workbookViewId="0">
      <selection activeCell="L132" sqref="L132"/>
    </sheetView>
  </sheetViews>
  <sheetFormatPr defaultColWidth="9.33203125" defaultRowHeight="18" customHeight="1" x14ac:dyDescent="0.25"/>
  <cols>
    <col min="1" max="1" width="3.5546875" style="40" customWidth="1"/>
    <col min="2" max="2" width="55.6640625" style="40" customWidth="1"/>
    <col min="3" max="3" width="8.6640625" style="40" customWidth="1"/>
    <col min="4" max="11" width="7.6640625" style="40" customWidth="1"/>
    <col min="12" max="14" width="5.6640625" style="40" customWidth="1"/>
    <col min="15" max="15" width="6.33203125" style="40" customWidth="1"/>
    <col min="16" max="27" width="5.6640625" style="40" customWidth="1"/>
    <col min="28" max="16384" width="9.33203125" style="40"/>
  </cols>
  <sheetData>
    <row r="1" spans="1:27" ht="18" customHeight="1" x14ac:dyDescent="0.25">
      <c r="A1" s="102" t="s">
        <v>0</v>
      </c>
    </row>
    <row r="3" spans="1:27" ht="18" customHeight="1" x14ac:dyDescent="0.25">
      <c r="B3" s="104" t="s">
        <v>1</v>
      </c>
      <c r="C3" s="104" t="s">
        <v>2</v>
      </c>
      <c r="E3" s="104"/>
      <c r="F3" s="104"/>
      <c r="G3" s="104"/>
      <c r="H3" s="104"/>
    </row>
    <row r="4" spans="1:27" ht="18" customHeight="1" x14ac:dyDescent="0.25">
      <c r="B4" s="119" t="s">
        <v>3</v>
      </c>
      <c r="C4" s="102" t="s">
        <v>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27" ht="18" customHeight="1" x14ac:dyDescent="0.25">
      <c r="B5" s="119" t="s">
        <v>5</v>
      </c>
      <c r="C5" s="104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27" ht="18" customHeight="1" x14ac:dyDescent="0.25">
      <c r="B6" s="119" t="s">
        <v>7</v>
      </c>
      <c r="C6" s="104" t="s">
        <v>8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27" ht="18" customHeight="1" x14ac:dyDescent="0.25">
      <c r="H7" s="104"/>
    </row>
    <row r="8" spans="1:27" ht="18" customHeight="1" thickBot="1" x14ac:dyDescent="0.3"/>
    <row r="9" spans="1:27" ht="18" customHeight="1" thickBot="1" x14ac:dyDescent="0.3">
      <c r="A9" s="200" t="s">
        <v>9</v>
      </c>
      <c r="B9" s="201"/>
      <c r="C9" s="201"/>
      <c r="D9" s="201"/>
      <c r="E9" s="202"/>
      <c r="F9" s="121">
        <v>913</v>
      </c>
      <c r="G9" s="105" t="s">
        <v>10</v>
      </c>
      <c r="H9" s="106"/>
    </row>
    <row r="10" spans="1:27" ht="67.2" customHeight="1" thickBot="1" x14ac:dyDescent="0.3">
      <c r="A10" s="203" t="s">
        <v>11</v>
      </c>
      <c r="B10" s="204"/>
      <c r="C10" s="204"/>
      <c r="D10" s="204"/>
      <c r="E10" s="205"/>
      <c r="F10" s="121">
        <v>46</v>
      </c>
      <c r="G10" s="105" t="s">
        <v>12</v>
      </c>
      <c r="H10" s="106"/>
    </row>
    <row r="11" spans="1:27" ht="70.5" customHeight="1" thickBot="1" x14ac:dyDescent="0.3">
      <c r="A11" s="203" t="s">
        <v>13</v>
      </c>
      <c r="B11" s="204"/>
      <c r="C11" s="204"/>
      <c r="D11" s="204"/>
      <c r="E11" s="205"/>
      <c r="F11" s="121">
        <v>5</v>
      </c>
      <c r="G11" s="105" t="s">
        <v>12</v>
      </c>
      <c r="H11" s="106"/>
    </row>
    <row r="12" spans="1:27" ht="43.5" customHeight="1" thickBot="1" x14ac:dyDescent="0.3">
      <c r="A12" s="206" t="s">
        <v>14</v>
      </c>
      <c r="B12" s="207"/>
      <c r="C12" s="207"/>
      <c r="D12" s="207"/>
      <c r="E12" s="208"/>
      <c r="F12" s="121">
        <v>27</v>
      </c>
      <c r="G12" s="105" t="s">
        <v>12</v>
      </c>
      <c r="H12" s="106"/>
    </row>
    <row r="13" spans="1:27" ht="72.599999999999994" customHeight="1" thickBot="1" x14ac:dyDescent="0.3">
      <c r="A13" s="203" t="s">
        <v>15</v>
      </c>
      <c r="B13" s="204"/>
      <c r="C13" s="204"/>
      <c r="D13" s="204"/>
      <c r="E13" s="205"/>
      <c r="F13" s="121">
        <v>63</v>
      </c>
      <c r="G13" s="105" t="s">
        <v>12</v>
      </c>
      <c r="H13" s="106"/>
    </row>
    <row r="14" spans="1:27" ht="63" customHeight="1" thickBot="1" x14ac:dyDescent="0.3">
      <c r="A14" s="209" t="s">
        <v>16</v>
      </c>
      <c r="B14" s="210"/>
      <c r="C14" s="210"/>
      <c r="D14" s="210"/>
      <c r="E14" s="211"/>
      <c r="F14" s="121">
        <v>0</v>
      </c>
      <c r="G14" s="105" t="s">
        <v>12</v>
      </c>
      <c r="H14" s="106"/>
    </row>
    <row r="15" spans="1:27" ht="18" customHeight="1" thickBot="1" x14ac:dyDescent="0.3"/>
    <row r="16" spans="1:27" ht="18" customHeight="1" x14ac:dyDescent="0.25">
      <c r="A16" s="47"/>
      <c r="B16" s="48"/>
      <c r="C16" s="49"/>
      <c r="D16" s="261" t="s">
        <v>122</v>
      </c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3"/>
      <c r="T16" s="267"/>
      <c r="U16" s="268"/>
      <c r="V16" s="268"/>
      <c r="W16" s="268"/>
      <c r="X16" s="268"/>
      <c r="Y16" s="268"/>
      <c r="Z16" s="268"/>
      <c r="AA16" s="269"/>
    </row>
    <row r="17" spans="1:27" ht="18" customHeight="1" x14ac:dyDescent="0.25">
      <c r="A17" s="302"/>
      <c r="B17" s="303"/>
      <c r="C17" s="304"/>
      <c r="D17" s="264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6"/>
      <c r="T17" s="270"/>
      <c r="U17" s="271"/>
      <c r="V17" s="271"/>
      <c r="W17" s="271"/>
      <c r="X17" s="271"/>
      <c r="Y17" s="271"/>
      <c r="Z17" s="271"/>
      <c r="AA17" s="272"/>
    </row>
    <row r="18" spans="1:27" ht="18" customHeight="1" x14ac:dyDescent="0.25">
      <c r="A18" s="296" t="s">
        <v>17</v>
      </c>
      <c r="B18" s="297"/>
      <c r="C18" s="298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6"/>
      <c r="T18" s="270"/>
      <c r="U18" s="271"/>
      <c r="V18" s="271"/>
      <c r="W18" s="271"/>
      <c r="X18" s="271"/>
      <c r="Y18" s="271"/>
      <c r="Z18" s="271"/>
      <c r="AA18" s="272"/>
    </row>
    <row r="19" spans="1:27" ht="18" customHeight="1" x14ac:dyDescent="0.25">
      <c r="A19" s="126"/>
      <c r="B19" s="127"/>
      <c r="C19" s="128"/>
      <c r="D19" s="350" t="s">
        <v>18</v>
      </c>
      <c r="E19" s="303"/>
      <c r="F19" s="303"/>
      <c r="G19" s="112"/>
      <c r="H19" s="351" t="s">
        <v>19</v>
      </c>
      <c r="I19" s="351"/>
      <c r="J19" s="351"/>
      <c r="K19" s="351"/>
      <c r="L19" s="351"/>
      <c r="M19" s="42"/>
      <c r="N19" s="42"/>
      <c r="O19" s="112"/>
      <c r="P19" s="112"/>
      <c r="Q19" s="112"/>
      <c r="R19" s="112"/>
      <c r="S19" s="113"/>
      <c r="T19" s="114"/>
      <c r="U19" s="115"/>
      <c r="V19" s="115"/>
      <c r="W19" s="115"/>
      <c r="X19" s="115"/>
      <c r="Y19" s="115"/>
      <c r="Z19" s="115"/>
      <c r="AA19" s="116"/>
    </row>
    <row r="20" spans="1:27" ht="18" customHeight="1" x14ac:dyDescent="0.25">
      <c r="A20" s="296"/>
      <c r="B20" s="297"/>
      <c r="C20" s="298"/>
      <c r="D20" s="119" t="s">
        <v>5</v>
      </c>
      <c r="E20" s="42"/>
      <c r="F20" s="42"/>
      <c r="G20" s="42"/>
      <c r="H20" s="120" t="s">
        <v>20</v>
      </c>
      <c r="J20" s="104"/>
      <c r="K20" s="104"/>
      <c r="L20" s="104"/>
      <c r="M20" s="104"/>
      <c r="N20" s="104"/>
      <c r="O20" s="104"/>
      <c r="S20" s="50"/>
    </row>
    <row r="21" spans="1:27" ht="18" customHeight="1" x14ac:dyDescent="0.25">
      <c r="A21" s="279" t="s">
        <v>99</v>
      </c>
      <c r="B21" s="280"/>
      <c r="C21" s="333"/>
      <c r="D21" s="119" t="s">
        <v>7</v>
      </c>
      <c r="E21" s="42"/>
      <c r="F21" s="42"/>
      <c r="G21" s="119"/>
      <c r="H21" s="120" t="s">
        <v>8</v>
      </c>
      <c r="J21" s="104"/>
      <c r="K21" s="104"/>
      <c r="L21" s="104"/>
      <c r="M21" s="104"/>
      <c r="N21" s="104"/>
      <c r="O21" s="104"/>
      <c r="S21" s="50"/>
    </row>
    <row r="22" spans="1:27" ht="18" customHeight="1" x14ac:dyDescent="0.25">
      <c r="A22" s="258" t="s">
        <v>100</v>
      </c>
      <c r="B22" s="259"/>
      <c r="C22" s="299"/>
      <c r="D22" s="119" t="s">
        <v>1</v>
      </c>
      <c r="E22" s="119"/>
      <c r="F22" s="119"/>
      <c r="G22" s="119"/>
      <c r="H22" s="120" t="s">
        <v>2</v>
      </c>
      <c r="J22" s="104"/>
      <c r="K22" s="104"/>
      <c r="L22" s="104"/>
      <c r="M22" s="104"/>
      <c r="N22" s="104"/>
      <c r="O22" s="104"/>
      <c r="S22" s="50"/>
      <c r="T22" s="258"/>
      <c r="U22" s="259"/>
      <c r="V22" s="259"/>
      <c r="W22" s="259"/>
      <c r="X22" s="259"/>
      <c r="Y22" s="259"/>
      <c r="Z22" s="259"/>
      <c r="AA22" s="260"/>
    </row>
    <row r="23" spans="1:27" ht="18" customHeight="1" x14ac:dyDescent="0.25">
      <c r="A23" s="279"/>
      <c r="B23" s="280"/>
      <c r="C23" s="333"/>
      <c r="D23" s="118" t="s">
        <v>21</v>
      </c>
      <c r="E23" s="119"/>
      <c r="F23" s="119"/>
      <c r="G23" s="119"/>
      <c r="H23" s="120" t="s">
        <v>101</v>
      </c>
      <c r="K23" s="104"/>
      <c r="L23" s="104"/>
      <c r="M23" s="104"/>
      <c r="N23" s="104"/>
      <c r="O23" s="104"/>
      <c r="S23" s="50"/>
      <c r="T23" s="258" t="s">
        <v>22</v>
      </c>
      <c r="U23" s="259"/>
      <c r="V23" s="259"/>
      <c r="W23" s="259"/>
      <c r="X23" s="259"/>
      <c r="Y23" s="259"/>
      <c r="Z23" s="259"/>
      <c r="AA23" s="260"/>
    </row>
    <row r="24" spans="1:27" ht="18" customHeight="1" x14ac:dyDescent="0.25">
      <c r="A24" s="122"/>
      <c r="B24" s="109"/>
      <c r="C24" s="130"/>
      <c r="D24" s="118"/>
      <c r="E24" s="119"/>
      <c r="F24" s="119"/>
      <c r="G24" s="119"/>
      <c r="H24" s="120"/>
      <c r="K24" s="104"/>
      <c r="L24" s="104"/>
      <c r="M24" s="104"/>
      <c r="N24" s="104"/>
      <c r="O24" s="104"/>
      <c r="S24" s="50"/>
      <c r="T24" s="258" t="s">
        <v>23</v>
      </c>
      <c r="U24" s="259"/>
      <c r="V24" s="259"/>
      <c r="W24" s="259"/>
      <c r="X24" s="259"/>
      <c r="Y24" s="259"/>
      <c r="Z24" s="259"/>
      <c r="AA24" s="260"/>
    </row>
    <row r="25" spans="1:27" ht="18" customHeight="1" thickBot="1" x14ac:dyDescent="0.3">
      <c r="A25" s="123"/>
      <c r="B25" s="124"/>
      <c r="C25" s="131"/>
      <c r="D25" s="118"/>
      <c r="E25" s="119"/>
      <c r="F25" s="119"/>
      <c r="G25" s="119"/>
      <c r="H25" s="119"/>
      <c r="I25" s="51"/>
      <c r="J25" s="119"/>
      <c r="K25" s="51"/>
      <c r="L25" s="104"/>
      <c r="M25" s="104"/>
      <c r="N25" s="104"/>
      <c r="O25" s="104"/>
      <c r="S25" s="50"/>
      <c r="T25" s="363"/>
      <c r="U25" s="364"/>
      <c r="V25" s="364"/>
      <c r="W25" s="364"/>
      <c r="X25" s="364"/>
      <c r="Y25" s="364"/>
      <c r="Z25" s="364"/>
      <c r="AA25" s="365"/>
    </row>
    <row r="26" spans="1:27" s="41" customFormat="1" ht="10.5" customHeight="1" thickBot="1" x14ac:dyDescent="0.3">
      <c r="A26" s="338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</row>
    <row r="27" spans="1:27" ht="18" customHeight="1" x14ac:dyDescent="0.25">
      <c r="A27" s="326" t="s">
        <v>24</v>
      </c>
      <c r="B27" s="285" t="s">
        <v>25</v>
      </c>
      <c r="C27" s="286"/>
      <c r="D27" s="329" t="s">
        <v>26</v>
      </c>
      <c r="E27" s="330"/>
      <c r="F27" s="331"/>
      <c r="G27" s="273" t="s">
        <v>27</v>
      </c>
      <c r="H27" s="274"/>
      <c r="I27" s="274"/>
      <c r="J27" s="274"/>
      <c r="K27" s="274"/>
      <c r="L27" s="273" t="s">
        <v>28</v>
      </c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5"/>
    </row>
    <row r="28" spans="1:27" ht="18" customHeight="1" x14ac:dyDescent="0.25">
      <c r="A28" s="327"/>
      <c r="B28" s="287"/>
      <c r="C28" s="288"/>
      <c r="D28" s="332"/>
      <c r="E28" s="240"/>
      <c r="F28" s="241"/>
      <c r="G28" s="360" t="s">
        <v>29</v>
      </c>
      <c r="H28" s="214" t="s">
        <v>30</v>
      </c>
      <c r="I28" s="214"/>
      <c r="J28" s="214"/>
      <c r="K28" s="294"/>
      <c r="L28" s="276" t="s">
        <v>31</v>
      </c>
      <c r="M28" s="277"/>
      <c r="N28" s="277"/>
      <c r="O28" s="278"/>
      <c r="P28" s="276" t="s">
        <v>32</v>
      </c>
      <c r="Q28" s="277"/>
      <c r="R28" s="277"/>
      <c r="S28" s="282"/>
      <c r="T28" s="368" t="s">
        <v>33</v>
      </c>
      <c r="U28" s="277"/>
      <c r="V28" s="277"/>
      <c r="W28" s="278"/>
      <c r="X28" s="276" t="s">
        <v>34</v>
      </c>
      <c r="Y28" s="277"/>
      <c r="Z28" s="277"/>
      <c r="AA28" s="282"/>
    </row>
    <row r="29" spans="1:27" ht="18" customHeight="1" x14ac:dyDescent="0.25">
      <c r="A29" s="327"/>
      <c r="B29" s="287"/>
      <c r="C29" s="288"/>
      <c r="D29" s="352" t="s">
        <v>35</v>
      </c>
      <c r="E29" s="334" t="s">
        <v>36</v>
      </c>
      <c r="F29" s="251" t="s">
        <v>12</v>
      </c>
      <c r="G29" s="361"/>
      <c r="H29" s="214" t="s">
        <v>37</v>
      </c>
      <c r="I29" s="214" t="s">
        <v>38</v>
      </c>
      <c r="J29" s="214" t="s">
        <v>39</v>
      </c>
      <c r="K29" s="294" t="s">
        <v>40</v>
      </c>
      <c r="L29" s="354" t="s">
        <v>41</v>
      </c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6"/>
    </row>
    <row r="30" spans="1:27" ht="18" customHeight="1" x14ac:dyDescent="0.25">
      <c r="A30" s="327"/>
      <c r="B30" s="287"/>
      <c r="C30" s="288"/>
      <c r="D30" s="352"/>
      <c r="E30" s="335"/>
      <c r="F30" s="252"/>
      <c r="G30" s="361"/>
      <c r="H30" s="214"/>
      <c r="I30" s="214"/>
      <c r="J30" s="214"/>
      <c r="K30" s="294"/>
      <c r="L30" s="292" t="s">
        <v>37</v>
      </c>
      <c r="M30" s="291" t="s">
        <v>38</v>
      </c>
      <c r="N30" s="283" t="s">
        <v>39</v>
      </c>
      <c r="O30" s="52" t="s">
        <v>42</v>
      </c>
      <c r="P30" s="292" t="s">
        <v>37</v>
      </c>
      <c r="Q30" s="291" t="s">
        <v>38</v>
      </c>
      <c r="R30" s="283" t="s">
        <v>39</v>
      </c>
      <c r="S30" s="52" t="s">
        <v>42</v>
      </c>
      <c r="T30" s="292" t="s">
        <v>37</v>
      </c>
      <c r="U30" s="291" t="s">
        <v>38</v>
      </c>
      <c r="V30" s="283" t="s">
        <v>39</v>
      </c>
      <c r="W30" s="52" t="s">
        <v>42</v>
      </c>
      <c r="X30" s="292" t="s">
        <v>37</v>
      </c>
      <c r="Y30" s="291" t="s">
        <v>38</v>
      </c>
      <c r="Z30" s="283" t="s">
        <v>39</v>
      </c>
      <c r="AA30" s="52" t="s">
        <v>42</v>
      </c>
    </row>
    <row r="31" spans="1:27" ht="18" customHeight="1" thickBot="1" x14ac:dyDescent="0.3">
      <c r="A31" s="328"/>
      <c r="B31" s="289"/>
      <c r="C31" s="290"/>
      <c r="D31" s="353"/>
      <c r="E31" s="336"/>
      <c r="F31" s="253"/>
      <c r="G31" s="362"/>
      <c r="H31" s="215"/>
      <c r="I31" s="215"/>
      <c r="J31" s="215"/>
      <c r="K31" s="295"/>
      <c r="L31" s="293"/>
      <c r="M31" s="215"/>
      <c r="N31" s="284"/>
      <c r="O31" s="111" t="s">
        <v>43</v>
      </c>
      <c r="P31" s="293"/>
      <c r="Q31" s="215"/>
      <c r="R31" s="284"/>
      <c r="S31" s="111" t="s">
        <v>43</v>
      </c>
      <c r="T31" s="293"/>
      <c r="U31" s="215"/>
      <c r="V31" s="284"/>
      <c r="W31" s="111" t="s">
        <v>43</v>
      </c>
      <c r="X31" s="293"/>
      <c r="Y31" s="215"/>
      <c r="Z31" s="284"/>
      <c r="AA31" s="111" t="s">
        <v>43</v>
      </c>
    </row>
    <row r="32" spans="1:27" ht="18" customHeight="1" thickBot="1" x14ac:dyDescent="0.3">
      <c r="A32" s="1" t="s">
        <v>44</v>
      </c>
      <c r="B32" s="232" t="s">
        <v>45</v>
      </c>
      <c r="C32" s="232"/>
      <c r="D32" s="232"/>
      <c r="E32" s="232"/>
      <c r="F32" s="232"/>
      <c r="G32" s="232"/>
      <c r="H32" s="232"/>
      <c r="I32" s="232"/>
      <c r="J32" s="232"/>
      <c r="K32" s="232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1"/>
    </row>
    <row r="33" spans="1:27" s="53" customFormat="1" ht="18" customHeight="1" x14ac:dyDescent="0.25">
      <c r="A33" s="110" t="s">
        <v>46</v>
      </c>
      <c r="B33" s="230" t="s">
        <v>47</v>
      </c>
      <c r="C33" s="231"/>
      <c r="D33" s="2">
        <v>1</v>
      </c>
      <c r="E33" s="3">
        <v>1</v>
      </c>
      <c r="F33" s="117">
        <v>5</v>
      </c>
      <c r="G33" s="4">
        <f>SUM(H33:K33)</f>
        <v>50</v>
      </c>
      <c r="H33" s="5">
        <v>30</v>
      </c>
      <c r="I33" s="5" t="s">
        <v>48</v>
      </c>
      <c r="J33" s="5">
        <v>20</v>
      </c>
      <c r="K33" s="6"/>
      <c r="L33" s="7">
        <v>30</v>
      </c>
      <c r="M33" s="8" t="s">
        <v>48</v>
      </c>
      <c r="N33" s="8">
        <v>20</v>
      </c>
      <c r="O33" s="9"/>
      <c r="P33" s="10"/>
      <c r="Q33" s="11"/>
      <c r="R33" s="11"/>
      <c r="S33" s="12"/>
      <c r="T33" s="10"/>
      <c r="U33" s="11"/>
      <c r="V33" s="11"/>
      <c r="W33" s="12"/>
      <c r="X33" s="10"/>
      <c r="Y33" s="11"/>
      <c r="Z33" s="11"/>
      <c r="AA33" s="12"/>
    </row>
    <row r="34" spans="1:27" s="53" customFormat="1" ht="18" customHeight="1" x14ac:dyDescent="0.25">
      <c r="A34" s="13" t="s">
        <v>49</v>
      </c>
      <c r="B34" s="133" t="s">
        <v>50</v>
      </c>
      <c r="C34" s="134"/>
      <c r="D34" s="14">
        <v>1</v>
      </c>
      <c r="E34" s="15">
        <v>1</v>
      </c>
      <c r="F34" s="16">
        <v>4</v>
      </c>
      <c r="G34" s="17">
        <f>SUM(H34:K34)</f>
        <v>40</v>
      </c>
      <c r="H34" s="18">
        <v>20</v>
      </c>
      <c r="I34" s="18"/>
      <c r="J34" s="18">
        <v>20</v>
      </c>
      <c r="K34" s="19"/>
      <c r="L34" s="7">
        <v>20</v>
      </c>
      <c r="M34" s="20"/>
      <c r="N34" s="20">
        <v>20</v>
      </c>
      <c r="O34" s="21"/>
      <c r="P34" s="22"/>
      <c r="Q34" s="11"/>
      <c r="R34" s="11"/>
      <c r="S34" s="12"/>
      <c r="T34" s="10"/>
      <c r="U34" s="11"/>
      <c r="V34" s="11"/>
      <c r="W34" s="12"/>
      <c r="X34" s="10"/>
      <c r="Y34" s="11"/>
      <c r="Z34" s="11"/>
      <c r="AA34" s="12"/>
    </row>
    <row r="35" spans="1:27" s="53" customFormat="1" ht="18" customHeight="1" thickBot="1" x14ac:dyDescent="0.3">
      <c r="A35" s="27" t="s">
        <v>74</v>
      </c>
      <c r="B35" s="348" t="s">
        <v>113</v>
      </c>
      <c r="C35" s="349"/>
      <c r="D35" s="14"/>
      <c r="E35" s="16">
        <v>2</v>
      </c>
      <c r="F35" s="16">
        <v>2</v>
      </c>
      <c r="G35" s="17">
        <v>30</v>
      </c>
      <c r="H35" s="125"/>
      <c r="I35" s="125"/>
      <c r="J35" s="125">
        <v>30</v>
      </c>
      <c r="K35" s="28"/>
      <c r="L35" s="29"/>
      <c r="M35" s="30"/>
      <c r="N35" s="31">
        <v>30</v>
      </c>
      <c r="O35" s="32"/>
      <c r="P35" s="33"/>
      <c r="Q35" s="101"/>
      <c r="R35" s="30"/>
      <c r="S35" s="32"/>
      <c r="T35" s="34"/>
      <c r="U35" s="30"/>
      <c r="V35" s="30"/>
      <c r="W35" s="32"/>
      <c r="X35" s="34"/>
      <c r="Y35" s="30"/>
      <c r="Z35" s="30"/>
      <c r="AA35" s="32"/>
    </row>
    <row r="36" spans="1:27" ht="18" customHeight="1" thickTop="1" x14ac:dyDescent="0.25">
      <c r="A36" s="64"/>
      <c r="B36" s="222" t="s">
        <v>51</v>
      </c>
      <c r="C36" s="223"/>
      <c r="D36" s="233">
        <f t="shared" ref="D36:AA36" si="0">SUM(D33:D35)</f>
        <v>2</v>
      </c>
      <c r="E36" s="193">
        <f t="shared" si="0"/>
        <v>4</v>
      </c>
      <c r="F36" s="195">
        <f t="shared" si="0"/>
        <v>11</v>
      </c>
      <c r="G36" s="226">
        <f t="shared" si="0"/>
        <v>120</v>
      </c>
      <c r="H36" s="228">
        <f t="shared" si="0"/>
        <v>50</v>
      </c>
      <c r="I36" s="228">
        <f t="shared" si="0"/>
        <v>0</v>
      </c>
      <c r="J36" s="228">
        <f t="shared" si="0"/>
        <v>70</v>
      </c>
      <c r="K36" s="195">
        <f t="shared" si="0"/>
        <v>0</v>
      </c>
      <c r="L36" s="65">
        <f t="shared" si="0"/>
        <v>50</v>
      </c>
      <c r="M36" s="66">
        <f t="shared" si="0"/>
        <v>0</v>
      </c>
      <c r="N36" s="66">
        <f t="shared" si="0"/>
        <v>70</v>
      </c>
      <c r="O36" s="67">
        <f t="shared" si="0"/>
        <v>0</v>
      </c>
      <c r="P36" s="65">
        <f t="shared" si="0"/>
        <v>0</v>
      </c>
      <c r="Q36" s="66">
        <f t="shared" si="0"/>
        <v>0</v>
      </c>
      <c r="R36" s="66">
        <f t="shared" si="0"/>
        <v>0</v>
      </c>
      <c r="S36" s="68">
        <f t="shared" si="0"/>
        <v>0</v>
      </c>
      <c r="T36" s="69">
        <f t="shared" si="0"/>
        <v>0</v>
      </c>
      <c r="U36" s="66">
        <f t="shared" si="0"/>
        <v>0</v>
      </c>
      <c r="V36" s="66">
        <f t="shared" si="0"/>
        <v>0</v>
      </c>
      <c r="W36" s="67">
        <f t="shared" si="0"/>
        <v>0</v>
      </c>
      <c r="X36" s="65">
        <f t="shared" si="0"/>
        <v>0</v>
      </c>
      <c r="Y36" s="66">
        <f t="shared" si="0"/>
        <v>0</v>
      </c>
      <c r="Z36" s="66">
        <f t="shared" si="0"/>
        <v>0</v>
      </c>
      <c r="AA36" s="68">
        <f t="shared" si="0"/>
        <v>0</v>
      </c>
    </row>
    <row r="37" spans="1:27" ht="18" customHeight="1" thickBot="1" x14ac:dyDescent="0.3">
      <c r="A37" s="70"/>
      <c r="B37" s="224"/>
      <c r="C37" s="225"/>
      <c r="D37" s="234"/>
      <c r="E37" s="194"/>
      <c r="F37" s="196"/>
      <c r="G37" s="227"/>
      <c r="H37" s="229"/>
      <c r="I37" s="229"/>
      <c r="J37" s="229"/>
      <c r="K37" s="196"/>
      <c r="L37" s="197">
        <f>SUM(L36:O36)</f>
        <v>120</v>
      </c>
      <c r="M37" s="198"/>
      <c r="N37" s="198"/>
      <c r="O37" s="199"/>
      <c r="P37" s="197">
        <f>SUM(P36:S36)</f>
        <v>0</v>
      </c>
      <c r="Q37" s="198"/>
      <c r="R37" s="198"/>
      <c r="S37" s="199"/>
      <c r="T37" s="197">
        <f>SUM(T36:W36)</f>
        <v>0</v>
      </c>
      <c r="U37" s="198"/>
      <c r="V37" s="198"/>
      <c r="W37" s="199"/>
      <c r="X37" s="197">
        <f>SUM(X36:AA36)</f>
        <v>0</v>
      </c>
      <c r="Y37" s="198"/>
      <c r="Z37" s="198"/>
      <c r="AA37" s="199"/>
    </row>
    <row r="38" spans="1:27" s="54" customFormat="1" ht="18" customHeight="1" x14ac:dyDescent="0.25">
      <c r="A38" s="267" t="s">
        <v>52</v>
      </c>
      <c r="B38" s="268"/>
      <c r="C38" s="311"/>
      <c r="D38" s="352" t="s">
        <v>35</v>
      </c>
      <c r="E38" s="334" t="s">
        <v>36</v>
      </c>
      <c r="F38" s="251" t="s">
        <v>12</v>
      </c>
      <c r="G38" s="342" t="s">
        <v>29</v>
      </c>
      <c r="H38" s="305" t="s">
        <v>37</v>
      </c>
      <c r="I38" s="305" t="s">
        <v>38</v>
      </c>
      <c r="J38" s="305" t="s">
        <v>39</v>
      </c>
      <c r="K38" s="340" t="s">
        <v>40</v>
      </c>
      <c r="L38" s="248" t="s">
        <v>31</v>
      </c>
      <c r="M38" s="249"/>
      <c r="N38" s="249"/>
      <c r="O38" s="324"/>
      <c r="P38" s="248" t="s">
        <v>32</v>
      </c>
      <c r="Q38" s="249"/>
      <c r="R38" s="249"/>
      <c r="S38" s="250"/>
      <c r="T38" s="323" t="s">
        <v>33</v>
      </c>
      <c r="U38" s="249"/>
      <c r="V38" s="249"/>
      <c r="W38" s="324"/>
      <c r="X38" s="248" t="s">
        <v>34</v>
      </c>
      <c r="Y38" s="249"/>
      <c r="Z38" s="249"/>
      <c r="AA38" s="250"/>
    </row>
    <row r="39" spans="1:27" s="54" customFormat="1" ht="18" customHeight="1" x14ac:dyDescent="0.25">
      <c r="A39" s="296"/>
      <c r="B39" s="297"/>
      <c r="C39" s="298"/>
      <c r="D39" s="352"/>
      <c r="E39" s="335"/>
      <c r="F39" s="252"/>
      <c r="G39" s="343"/>
      <c r="H39" s="305"/>
      <c r="I39" s="305"/>
      <c r="J39" s="305"/>
      <c r="K39" s="340"/>
      <c r="L39" s="246" t="s">
        <v>37</v>
      </c>
      <c r="M39" s="237" t="s">
        <v>38</v>
      </c>
      <c r="N39" s="235" t="s">
        <v>39</v>
      </c>
      <c r="O39" s="71" t="s">
        <v>42</v>
      </c>
      <c r="P39" s="246" t="s">
        <v>37</v>
      </c>
      <c r="Q39" s="237" t="s">
        <v>38</v>
      </c>
      <c r="R39" s="235" t="s">
        <v>39</v>
      </c>
      <c r="S39" s="71" t="s">
        <v>42</v>
      </c>
      <c r="T39" s="246" t="s">
        <v>37</v>
      </c>
      <c r="U39" s="237" t="s">
        <v>38</v>
      </c>
      <c r="V39" s="235" t="s">
        <v>39</v>
      </c>
      <c r="W39" s="71" t="s">
        <v>42</v>
      </c>
      <c r="X39" s="246" t="s">
        <v>37</v>
      </c>
      <c r="Y39" s="237" t="s">
        <v>38</v>
      </c>
      <c r="Z39" s="235" t="s">
        <v>39</v>
      </c>
      <c r="AA39" s="71" t="s">
        <v>42</v>
      </c>
    </row>
    <row r="40" spans="1:27" s="54" customFormat="1" ht="18" customHeight="1" thickBot="1" x14ac:dyDescent="0.3">
      <c r="A40" s="296"/>
      <c r="B40" s="297"/>
      <c r="C40" s="298"/>
      <c r="D40" s="353"/>
      <c r="E40" s="336"/>
      <c r="F40" s="253"/>
      <c r="G40" s="344"/>
      <c r="H40" s="238"/>
      <c r="I40" s="238"/>
      <c r="J40" s="238"/>
      <c r="K40" s="341"/>
      <c r="L40" s="247"/>
      <c r="M40" s="238"/>
      <c r="N40" s="236"/>
      <c r="O40" s="72" t="s">
        <v>43</v>
      </c>
      <c r="P40" s="247"/>
      <c r="Q40" s="238"/>
      <c r="R40" s="236"/>
      <c r="S40" s="72" t="s">
        <v>43</v>
      </c>
      <c r="T40" s="247"/>
      <c r="U40" s="238"/>
      <c r="V40" s="236"/>
      <c r="W40" s="72" t="s">
        <v>43</v>
      </c>
      <c r="X40" s="247"/>
      <c r="Y40" s="238"/>
      <c r="Z40" s="236"/>
      <c r="AA40" s="72" t="s">
        <v>43</v>
      </c>
    </row>
    <row r="41" spans="1:27" s="54" customFormat="1" ht="18" customHeight="1" x14ac:dyDescent="0.25">
      <c r="A41" s="296"/>
      <c r="B41" s="297"/>
      <c r="C41" s="298"/>
      <c r="D41" s="216">
        <f t="shared" ref="D41:AA41" si="1">D36</f>
        <v>2</v>
      </c>
      <c r="E41" s="218">
        <f t="shared" si="1"/>
        <v>4</v>
      </c>
      <c r="F41" s="306">
        <f t="shared" si="1"/>
        <v>11</v>
      </c>
      <c r="G41" s="220">
        <f t="shared" si="1"/>
        <v>120</v>
      </c>
      <c r="H41" s="212">
        <f t="shared" si="1"/>
        <v>50</v>
      </c>
      <c r="I41" s="212">
        <f t="shared" si="1"/>
        <v>0</v>
      </c>
      <c r="J41" s="212">
        <f t="shared" si="1"/>
        <v>70</v>
      </c>
      <c r="K41" s="212">
        <f t="shared" si="1"/>
        <v>0</v>
      </c>
      <c r="L41" s="35">
        <f t="shared" si="1"/>
        <v>50</v>
      </c>
      <c r="M41" s="36">
        <f t="shared" si="1"/>
        <v>0</v>
      </c>
      <c r="N41" s="36">
        <f t="shared" si="1"/>
        <v>70</v>
      </c>
      <c r="O41" s="37">
        <f t="shared" si="1"/>
        <v>0</v>
      </c>
      <c r="P41" s="35">
        <f t="shared" si="1"/>
        <v>0</v>
      </c>
      <c r="Q41" s="36">
        <f t="shared" si="1"/>
        <v>0</v>
      </c>
      <c r="R41" s="36">
        <f t="shared" si="1"/>
        <v>0</v>
      </c>
      <c r="S41" s="38">
        <f t="shared" si="1"/>
        <v>0</v>
      </c>
      <c r="T41" s="35">
        <f t="shared" si="1"/>
        <v>0</v>
      </c>
      <c r="U41" s="36">
        <f t="shared" si="1"/>
        <v>0</v>
      </c>
      <c r="V41" s="36">
        <f t="shared" si="1"/>
        <v>0</v>
      </c>
      <c r="W41" s="37">
        <f t="shared" si="1"/>
        <v>0</v>
      </c>
      <c r="X41" s="39">
        <f t="shared" si="1"/>
        <v>0</v>
      </c>
      <c r="Y41" s="36">
        <f t="shared" si="1"/>
        <v>0</v>
      </c>
      <c r="Z41" s="36">
        <f t="shared" si="1"/>
        <v>0</v>
      </c>
      <c r="AA41" s="37">
        <f t="shared" si="1"/>
        <v>0</v>
      </c>
    </row>
    <row r="42" spans="1:27" s="54" customFormat="1" ht="18" customHeight="1" thickBot="1" x14ac:dyDescent="0.3">
      <c r="A42" s="296"/>
      <c r="B42" s="297"/>
      <c r="C42" s="298"/>
      <c r="D42" s="217"/>
      <c r="E42" s="219"/>
      <c r="F42" s="307"/>
      <c r="G42" s="221"/>
      <c r="H42" s="213"/>
      <c r="I42" s="213"/>
      <c r="J42" s="213"/>
      <c r="K42" s="213"/>
      <c r="L42" s="312">
        <f>SUM(L41:O41)</f>
        <v>120</v>
      </c>
      <c r="M42" s="313"/>
      <c r="N42" s="313"/>
      <c r="O42" s="325"/>
      <c r="P42" s="312">
        <f>SUM(P41:S41)</f>
        <v>0</v>
      </c>
      <c r="Q42" s="313"/>
      <c r="R42" s="313"/>
      <c r="S42" s="325"/>
      <c r="T42" s="312">
        <f>SUM(T41:W41)</f>
        <v>0</v>
      </c>
      <c r="U42" s="313"/>
      <c r="V42" s="313"/>
      <c r="W42" s="325"/>
      <c r="X42" s="312" t="s">
        <v>48</v>
      </c>
      <c r="Y42" s="313"/>
      <c r="Z42" s="313"/>
      <c r="AA42" s="325"/>
    </row>
    <row r="43" spans="1:27" s="54" customFormat="1" ht="18" customHeight="1" x14ac:dyDescent="0.25">
      <c r="A43" s="296"/>
      <c r="B43" s="297"/>
      <c r="C43" s="298"/>
      <c r="D43" s="315" t="s">
        <v>53</v>
      </c>
      <c r="E43" s="316"/>
      <c r="F43" s="317"/>
      <c r="G43" s="324" t="s">
        <v>54</v>
      </c>
      <c r="H43" s="366"/>
      <c r="I43" s="366"/>
      <c r="J43" s="366"/>
      <c r="K43" s="367"/>
      <c r="L43" s="345">
        <v>2</v>
      </c>
      <c r="M43" s="346"/>
      <c r="N43" s="346"/>
      <c r="O43" s="347"/>
      <c r="P43" s="345">
        <v>0</v>
      </c>
      <c r="Q43" s="346"/>
      <c r="R43" s="346"/>
      <c r="S43" s="347"/>
      <c r="T43" s="345">
        <v>0</v>
      </c>
      <c r="U43" s="346"/>
      <c r="V43" s="346"/>
      <c r="W43" s="347"/>
      <c r="X43" s="345" t="s">
        <v>48</v>
      </c>
      <c r="Y43" s="346"/>
      <c r="Z43" s="346"/>
      <c r="AA43" s="347"/>
    </row>
    <row r="44" spans="1:27" s="54" customFormat="1" ht="18" customHeight="1" x14ac:dyDescent="0.25">
      <c r="A44" s="296"/>
      <c r="B44" s="297"/>
      <c r="C44" s="298"/>
      <c r="D44" s="318"/>
      <c r="E44" s="280"/>
      <c r="F44" s="319"/>
      <c r="G44" s="357" t="s">
        <v>55</v>
      </c>
      <c r="H44" s="358"/>
      <c r="I44" s="358"/>
      <c r="J44" s="358"/>
      <c r="K44" s="359"/>
      <c r="L44" s="255">
        <v>2</v>
      </c>
      <c r="M44" s="256"/>
      <c r="N44" s="256"/>
      <c r="O44" s="257"/>
      <c r="P44" s="255">
        <v>1</v>
      </c>
      <c r="Q44" s="256"/>
      <c r="R44" s="256"/>
      <c r="S44" s="257"/>
      <c r="T44" s="255">
        <v>0</v>
      </c>
      <c r="U44" s="256"/>
      <c r="V44" s="256"/>
      <c r="W44" s="257"/>
      <c r="X44" s="255" t="s">
        <v>48</v>
      </c>
      <c r="Y44" s="256"/>
      <c r="Z44" s="256"/>
      <c r="AA44" s="257"/>
    </row>
    <row r="45" spans="1:27" s="54" customFormat="1" ht="18" customHeight="1" thickBot="1" x14ac:dyDescent="0.3">
      <c r="A45" s="312"/>
      <c r="B45" s="313"/>
      <c r="C45" s="314"/>
      <c r="D45" s="320"/>
      <c r="E45" s="321"/>
      <c r="F45" s="322"/>
      <c r="G45" s="341" t="s">
        <v>12</v>
      </c>
      <c r="H45" s="369"/>
      <c r="I45" s="369"/>
      <c r="J45" s="369"/>
      <c r="K45" s="370"/>
      <c r="L45" s="308">
        <v>9</v>
      </c>
      <c r="M45" s="309"/>
      <c r="N45" s="309"/>
      <c r="O45" s="310"/>
      <c r="P45" s="308">
        <v>0</v>
      </c>
      <c r="Q45" s="309"/>
      <c r="R45" s="309"/>
      <c r="S45" s="310"/>
      <c r="T45" s="308">
        <v>0</v>
      </c>
      <c r="U45" s="309"/>
      <c r="V45" s="309"/>
      <c r="W45" s="310"/>
      <c r="X45" s="308" t="s">
        <v>48</v>
      </c>
      <c r="Y45" s="309"/>
      <c r="Z45" s="309"/>
      <c r="AA45" s="310"/>
    </row>
    <row r="46" spans="1:27" s="41" customFormat="1" ht="18" customHeight="1" x14ac:dyDescent="0.25">
      <c r="A46" s="56" t="s">
        <v>56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0"/>
      <c r="P46" s="47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55"/>
    </row>
    <row r="47" spans="1:27" s="41" customFormat="1" ht="18" customHeight="1" x14ac:dyDescent="0.25">
      <c r="A47" s="158"/>
      <c r="B47" s="157" t="s">
        <v>57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19"/>
      <c r="O47" s="43"/>
      <c r="P47" s="239" t="s">
        <v>121</v>
      </c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1"/>
    </row>
    <row r="48" spans="1:27" s="41" customFormat="1" ht="18" customHeight="1" x14ac:dyDescent="0.25">
      <c r="A48" s="57"/>
      <c r="B48" s="40" t="s">
        <v>58</v>
      </c>
      <c r="C48" s="40"/>
      <c r="D48" s="53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3"/>
      <c r="P48" s="40"/>
      <c r="R48" s="42"/>
      <c r="S48" s="107"/>
      <c r="T48" s="107"/>
      <c r="U48" s="107"/>
      <c r="V48" s="107"/>
      <c r="W48" s="107"/>
      <c r="X48" s="107"/>
      <c r="Y48" s="107"/>
      <c r="Z48" s="107"/>
      <c r="AA48" s="108"/>
    </row>
    <row r="49" spans="1:27" s="41" customFormat="1" ht="18" customHeight="1" x14ac:dyDescent="0.25">
      <c r="A49" s="57"/>
      <c r="B49" s="102" t="s">
        <v>110</v>
      </c>
      <c r="C49" s="40"/>
      <c r="D49" s="53"/>
      <c r="E49" s="40"/>
      <c r="F49" s="40"/>
      <c r="G49" s="40"/>
      <c r="H49" s="144"/>
      <c r="I49" s="144"/>
      <c r="J49" s="144"/>
      <c r="K49" s="144"/>
      <c r="L49" s="144"/>
      <c r="M49" s="144"/>
      <c r="N49" s="40"/>
      <c r="O49" s="43"/>
      <c r="P49" s="102" t="s">
        <v>48</v>
      </c>
      <c r="Q49" s="102" t="s">
        <v>59</v>
      </c>
      <c r="R49" s="58"/>
      <c r="T49" s="107"/>
      <c r="U49" s="107"/>
      <c r="V49" s="107"/>
      <c r="W49" s="107"/>
      <c r="X49" s="107"/>
      <c r="Y49" s="107"/>
      <c r="Z49" s="107"/>
      <c r="AA49" s="108"/>
    </row>
    <row r="50" spans="1:27" s="41" customFormat="1" ht="18" customHeight="1" x14ac:dyDescent="0.25">
      <c r="A50" s="57"/>
      <c r="B50" s="53" t="s">
        <v>111</v>
      </c>
      <c r="C50" s="40"/>
      <c r="D50" s="53"/>
      <c r="E50" s="40"/>
      <c r="F50" s="40"/>
      <c r="G50" s="40"/>
      <c r="H50" s="144"/>
      <c r="I50" s="144"/>
      <c r="J50" s="144"/>
      <c r="K50" s="144"/>
      <c r="L50" s="144"/>
      <c r="M50" s="144"/>
      <c r="N50" s="40"/>
      <c r="O50" s="50"/>
      <c r="P50" s="40" t="s">
        <v>48</v>
      </c>
      <c r="Q50" s="40" t="s">
        <v>37</v>
      </c>
      <c r="R50" s="58" t="s">
        <v>60</v>
      </c>
      <c r="T50" s="107"/>
      <c r="U50" s="107"/>
      <c r="V50" s="40"/>
      <c r="W50" s="107"/>
      <c r="X50" s="107"/>
      <c r="Y50" s="107"/>
      <c r="Z50" s="107"/>
      <c r="AA50" s="108"/>
    </row>
    <row r="51" spans="1:27" s="41" customFormat="1" ht="18" customHeight="1" x14ac:dyDescent="0.25">
      <c r="A51" s="57"/>
      <c r="B51" s="254" t="s">
        <v>112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40"/>
      <c r="O51" s="50"/>
      <c r="P51" s="40" t="s">
        <v>48</v>
      </c>
      <c r="Q51" s="40" t="s">
        <v>38</v>
      </c>
      <c r="R51" s="58" t="s">
        <v>61</v>
      </c>
      <c r="T51" s="107"/>
      <c r="U51" s="107"/>
      <c r="V51" s="107"/>
      <c r="W51" s="107"/>
      <c r="X51" s="107"/>
      <c r="Y51" s="107"/>
      <c r="Z51" s="107"/>
      <c r="AA51" s="108"/>
    </row>
    <row r="52" spans="1:27" s="41" customFormat="1" ht="18" customHeight="1" x14ac:dyDescent="0.25">
      <c r="A52" s="59"/>
      <c r="B52" s="40" t="s">
        <v>114</v>
      </c>
      <c r="C52" s="168"/>
      <c r="D52" s="40"/>
      <c r="E52" s="40"/>
      <c r="F52" s="40"/>
      <c r="G52" s="91"/>
      <c r="H52" s="40"/>
      <c r="I52" s="40"/>
      <c r="J52" s="85"/>
      <c r="K52" s="85"/>
      <c r="L52" s="85"/>
      <c r="M52" s="85"/>
      <c r="N52" s="40"/>
      <c r="O52" s="50"/>
      <c r="P52" s="40"/>
      <c r="Q52" s="40" t="s">
        <v>39</v>
      </c>
      <c r="R52" s="58" t="s">
        <v>62</v>
      </c>
      <c r="T52" s="107"/>
      <c r="U52" s="107"/>
      <c r="V52" s="107"/>
      <c r="W52" s="107"/>
      <c r="X52" s="107"/>
      <c r="Y52" s="107"/>
      <c r="Z52" s="107"/>
      <c r="AA52" s="108"/>
    </row>
    <row r="53" spans="1:27" s="41" customFormat="1" ht="18" customHeight="1" x14ac:dyDescent="0.25">
      <c r="A53" s="59"/>
      <c r="B53" s="40" t="s">
        <v>115</v>
      </c>
      <c r="C53" s="40"/>
      <c r="D53" s="40"/>
      <c r="E53" s="40"/>
      <c r="F53" s="91"/>
      <c r="G53" s="91"/>
      <c r="H53" s="91"/>
      <c r="I53" s="40"/>
      <c r="J53" s="40"/>
      <c r="K53" s="40"/>
      <c r="L53" s="40"/>
      <c r="M53" s="85"/>
      <c r="N53" s="86"/>
      <c r="O53" s="86"/>
      <c r="P53" s="40" t="s">
        <v>48</v>
      </c>
      <c r="Q53" s="40" t="s">
        <v>42</v>
      </c>
      <c r="R53" s="58" t="s">
        <v>63</v>
      </c>
      <c r="T53" s="107"/>
      <c r="U53" s="107"/>
      <c r="V53" s="107"/>
      <c r="W53" s="107"/>
      <c r="X53" s="107"/>
      <c r="Y53" s="107"/>
      <c r="Z53" s="107"/>
      <c r="AA53" s="108"/>
    </row>
    <row r="54" spans="1:27" s="41" customFormat="1" ht="18" customHeight="1" x14ac:dyDescent="0.25">
      <c r="A54" s="59"/>
      <c r="B54" s="40"/>
      <c r="C54" s="157"/>
      <c r="D54" s="40"/>
      <c r="E54" s="40"/>
      <c r="F54" s="40"/>
      <c r="G54" s="91"/>
      <c r="H54" s="91"/>
      <c r="I54" s="91"/>
      <c r="J54" s="40"/>
      <c r="K54" s="40"/>
      <c r="L54" s="40"/>
      <c r="M54" s="40"/>
      <c r="N54" s="85"/>
      <c r="O54" s="86"/>
      <c r="P54" s="40" t="s">
        <v>64</v>
      </c>
      <c r="Q54" s="40" t="s">
        <v>43</v>
      </c>
      <c r="R54" s="58" t="s">
        <v>65</v>
      </c>
      <c r="T54" s="107"/>
      <c r="U54" s="107"/>
      <c r="V54" s="107"/>
      <c r="W54" s="40"/>
      <c r="X54" s="40"/>
      <c r="Y54" s="40"/>
      <c r="Z54" s="40"/>
      <c r="AA54" s="108"/>
    </row>
    <row r="55" spans="1:27" s="41" customFormat="1" ht="18" customHeight="1" x14ac:dyDescent="0.25">
      <c r="A55" s="59"/>
      <c r="B55" s="10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0"/>
      <c r="P55" s="40" t="s">
        <v>48</v>
      </c>
      <c r="Q55" s="40" t="s">
        <v>66</v>
      </c>
      <c r="R55" s="58" t="s">
        <v>67</v>
      </c>
      <c r="T55" s="107"/>
      <c r="U55" s="107"/>
      <c r="V55" s="107"/>
      <c r="W55" s="107"/>
      <c r="X55" s="107"/>
      <c r="Y55" s="107"/>
      <c r="Z55" s="107"/>
      <c r="AA55" s="108"/>
    </row>
    <row r="56" spans="1:27" s="41" customFormat="1" ht="18" customHeight="1" x14ac:dyDescent="0.25">
      <c r="A56" s="59"/>
      <c r="B56" s="40"/>
      <c r="C56" s="119"/>
      <c r="D56" s="40"/>
      <c r="E56" s="40"/>
      <c r="F56" s="40"/>
      <c r="G56" s="91"/>
      <c r="H56" s="91"/>
      <c r="I56" s="91"/>
      <c r="J56" s="40"/>
      <c r="K56" s="40"/>
      <c r="L56" s="40"/>
      <c r="M56" s="40"/>
      <c r="N56" s="40"/>
      <c r="O56" s="50"/>
      <c r="P56" s="40" t="s">
        <v>48</v>
      </c>
      <c r="Q56" s="87"/>
      <c r="R56" s="58" t="s">
        <v>68</v>
      </c>
      <c r="S56" s="40"/>
      <c r="T56" s="107"/>
      <c r="U56" s="107"/>
      <c r="V56" s="107"/>
      <c r="W56" s="107"/>
      <c r="X56" s="107"/>
      <c r="Y56" s="107"/>
      <c r="Z56" s="107"/>
      <c r="AA56" s="108"/>
    </row>
    <row r="57" spans="1:27" s="41" customFormat="1" ht="18" customHeight="1" x14ac:dyDescent="0.25">
      <c r="A57" s="59"/>
      <c r="B57" s="40"/>
      <c r="C57" s="119"/>
      <c r="D57" s="40"/>
      <c r="E57" s="40"/>
      <c r="F57" s="40"/>
      <c r="G57" s="91"/>
      <c r="H57" s="91"/>
      <c r="I57" s="91"/>
      <c r="J57" s="40"/>
      <c r="K57" s="40"/>
      <c r="L57" s="40"/>
      <c r="M57" s="40"/>
      <c r="N57" s="40"/>
      <c r="O57" s="50"/>
      <c r="P57" s="40"/>
      <c r="Q57" s="96"/>
      <c r="R57" s="40" t="s">
        <v>48</v>
      </c>
      <c r="S57" s="40" t="s">
        <v>48</v>
      </c>
      <c r="U57" s="107"/>
      <c r="V57" s="107"/>
      <c r="W57" s="107"/>
      <c r="X57" s="107"/>
      <c r="Y57" s="107"/>
      <c r="Z57" s="107"/>
      <c r="AA57" s="108"/>
    </row>
    <row r="58" spans="1:27" s="41" customFormat="1" ht="18" customHeight="1" x14ac:dyDescent="0.25">
      <c r="A58" s="59"/>
      <c r="B58" s="40"/>
      <c r="C58" s="119"/>
      <c r="D58" s="40"/>
      <c r="E58" s="40"/>
      <c r="F58" s="40"/>
      <c r="G58" s="91"/>
      <c r="H58" s="91"/>
      <c r="I58" s="91"/>
      <c r="J58" s="91"/>
      <c r="K58" s="40"/>
      <c r="L58" s="40"/>
      <c r="M58" s="40"/>
      <c r="N58" s="40"/>
      <c r="O58" s="50"/>
      <c r="P58" s="53"/>
      <c r="AA58" s="108"/>
    </row>
    <row r="59" spans="1:27" s="41" customFormat="1" ht="18" customHeight="1" x14ac:dyDescent="0.25">
      <c r="A59" s="59"/>
      <c r="B59" s="40"/>
      <c r="C59" s="119"/>
      <c r="D59" s="40"/>
      <c r="E59" s="40"/>
      <c r="F59" s="40"/>
      <c r="G59" s="91"/>
      <c r="H59" s="91"/>
      <c r="I59" s="91"/>
      <c r="J59" s="91"/>
      <c r="K59" s="40"/>
      <c r="L59" s="40"/>
      <c r="M59" s="40"/>
      <c r="N59" s="40"/>
      <c r="O59" s="50"/>
      <c r="P59" s="90"/>
      <c r="Q59" s="90"/>
      <c r="R59" s="40"/>
      <c r="S59" s="40"/>
      <c r="U59" s="107"/>
      <c r="V59" s="107"/>
      <c r="W59" s="107"/>
      <c r="X59" s="107"/>
      <c r="Y59" s="107"/>
      <c r="Z59" s="107"/>
      <c r="AA59" s="108"/>
    </row>
    <row r="60" spans="1:27" s="41" customFormat="1" ht="18" customHeight="1" thickBot="1" x14ac:dyDescent="0.3">
      <c r="A60" s="60"/>
      <c r="B60" s="97" t="s">
        <v>48</v>
      </c>
      <c r="C60" s="92"/>
      <c r="D60" s="61"/>
      <c r="E60" s="61"/>
      <c r="F60" s="61"/>
      <c r="G60" s="62"/>
      <c r="H60" s="62"/>
      <c r="I60" s="62"/>
      <c r="J60" s="62"/>
      <c r="K60" s="61"/>
      <c r="L60" s="61"/>
      <c r="M60" s="61"/>
      <c r="N60" s="61"/>
      <c r="O60" s="63"/>
      <c r="P60" s="242" t="s">
        <v>69</v>
      </c>
      <c r="Q60" s="243"/>
      <c r="R60" s="244"/>
      <c r="S60" s="244"/>
      <c r="T60" s="244"/>
      <c r="U60" s="244"/>
      <c r="V60" s="244"/>
      <c r="W60" s="244"/>
      <c r="X60" s="244"/>
      <c r="Y60" s="244"/>
      <c r="Z60" s="244"/>
      <c r="AA60" s="245"/>
    </row>
    <row r="61" spans="1:27" ht="18" customHeight="1" x14ac:dyDescent="0.25">
      <c r="A61" s="47"/>
      <c r="B61" s="48"/>
      <c r="C61" s="49"/>
      <c r="D61" s="261" t="s">
        <v>122</v>
      </c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3"/>
      <c r="T61" s="267"/>
      <c r="U61" s="268"/>
      <c r="V61" s="268"/>
      <c r="W61" s="268"/>
      <c r="X61" s="268"/>
      <c r="Y61" s="268"/>
      <c r="Z61" s="268"/>
      <c r="AA61" s="269"/>
    </row>
    <row r="62" spans="1:27" ht="18" customHeight="1" x14ac:dyDescent="0.25">
      <c r="A62" s="302"/>
      <c r="B62" s="303"/>
      <c r="C62" s="304"/>
      <c r="D62" s="264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6"/>
      <c r="T62" s="270"/>
      <c r="U62" s="271"/>
      <c r="V62" s="271"/>
      <c r="W62" s="271"/>
      <c r="X62" s="271"/>
      <c r="Y62" s="271"/>
      <c r="Z62" s="271"/>
      <c r="AA62" s="272"/>
    </row>
    <row r="63" spans="1:27" ht="18" customHeight="1" x14ac:dyDescent="0.25">
      <c r="A63" s="296" t="s">
        <v>17</v>
      </c>
      <c r="B63" s="297"/>
      <c r="C63" s="298"/>
      <c r="D63" s="264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6"/>
      <c r="T63" s="270"/>
      <c r="U63" s="271"/>
      <c r="V63" s="271"/>
      <c r="W63" s="271"/>
      <c r="X63" s="271"/>
      <c r="Y63" s="271"/>
      <c r="Z63" s="271"/>
      <c r="AA63" s="272"/>
    </row>
    <row r="64" spans="1:27" ht="18" customHeight="1" x14ac:dyDescent="0.25">
      <c r="A64" s="126"/>
      <c r="B64" s="127"/>
      <c r="C64" s="128"/>
      <c r="D64" s="350" t="s">
        <v>18</v>
      </c>
      <c r="E64" s="303"/>
      <c r="F64" s="303"/>
      <c r="G64" s="112"/>
      <c r="H64" s="351" t="s">
        <v>19</v>
      </c>
      <c r="I64" s="351"/>
      <c r="J64" s="351"/>
      <c r="K64" s="351"/>
      <c r="L64" s="351"/>
      <c r="M64" s="42"/>
      <c r="N64" s="42"/>
      <c r="O64" s="112"/>
      <c r="P64" s="112"/>
      <c r="Q64" s="112"/>
      <c r="R64" s="112"/>
      <c r="S64" s="113"/>
      <c r="T64" s="114"/>
      <c r="U64" s="115"/>
      <c r="V64" s="115"/>
      <c r="W64" s="115"/>
      <c r="X64" s="115"/>
      <c r="Y64" s="115"/>
      <c r="Z64" s="115"/>
      <c r="AA64" s="116"/>
    </row>
    <row r="65" spans="1:27" ht="18" customHeight="1" x14ac:dyDescent="0.25">
      <c r="A65" s="296"/>
      <c r="B65" s="297"/>
      <c r="C65" s="298"/>
      <c r="D65" s="119" t="s">
        <v>5</v>
      </c>
      <c r="E65" s="42"/>
      <c r="F65" s="42"/>
      <c r="G65" s="42"/>
      <c r="H65" s="120" t="s">
        <v>20</v>
      </c>
      <c r="J65" s="104"/>
      <c r="K65" s="104"/>
      <c r="L65" s="104"/>
      <c r="M65" s="104"/>
      <c r="N65" s="104"/>
      <c r="O65" s="104"/>
      <c r="S65" s="50"/>
      <c r="T65" s="279"/>
      <c r="U65" s="280"/>
      <c r="V65" s="280"/>
      <c r="W65" s="280"/>
      <c r="X65" s="280"/>
      <c r="Y65" s="280"/>
      <c r="Z65" s="280"/>
      <c r="AA65" s="281"/>
    </row>
    <row r="66" spans="1:27" ht="18" customHeight="1" x14ac:dyDescent="0.25">
      <c r="A66" s="279" t="s">
        <v>99</v>
      </c>
      <c r="B66" s="280"/>
      <c r="C66" s="333"/>
      <c r="D66" s="119" t="s">
        <v>7</v>
      </c>
      <c r="E66" s="42"/>
      <c r="F66" s="42"/>
      <c r="G66" s="119"/>
      <c r="H66" s="120" t="s">
        <v>8</v>
      </c>
      <c r="J66" s="104"/>
      <c r="K66" s="104"/>
      <c r="L66" s="104"/>
      <c r="M66" s="104"/>
      <c r="N66" s="104"/>
      <c r="O66" s="104"/>
      <c r="S66" s="50"/>
    </row>
    <row r="67" spans="1:27" ht="18" customHeight="1" x14ac:dyDescent="0.25">
      <c r="A67" s="258" t="s">
        <v>100</v>
      </c>
      <c r="B67" s="259"/>
      <c r="C67" s="299"/>
      <c r="D67" s="119" t="s">
        <v>1</v>
      </c>
      <c r="E67" s="119"/>
      <c r="F67" s="119"/>
      <c r="G67" s="119"/>
      <c r="H67" s="120" t="s">
        <v>2</v>
      </c>
      <c r="J67" s="104"/>
      <c r="K67" s="104"/>
      <c r="L67" s="104"/>
      <c r="M67" s="104"/>
      <c r="N67" s="104"/>
      <c r="O67" s="104"/>
      <c r="S67" s="50"/>
    </row>
    <row r="68" spans="1:27" ht="18" customHeight="1" x14ac:dyDescent="0.25">
      <c r="A68" s="279"/>
      <c r="B68" s="280"/>
      <c r="C68" s="333"/>
      <c r="D68" s="118" t="s">
        <v>21</v>
      </c>
      <c r="E68" s="119"/>
      <c r="F68" s="119"/>
      <c r="G68" s="119"/>
      <c r="H68" s="120" t="s">
        <v>102</v>
      </c>
      <c r="K68" s="104"/>
      <c r="L68" s="104"/>
      <c r="M68" s="104"/>
      <c r="N68" s="104"/>
      <c r="O68" s="104"/>
      <c r="S68" s="50"/>
      <c r="T68" s="258" t="s">
        <v>22</v>
      </c>
      <c r="U68" s="259"/>
      <c r="V68" s="259"/>
      <c r="W68" s="259"/>
      <c r="X68" s="259"/>
      <c r="Y68" s="259"/>
      <c r="Z68" s="259"/>
      <c r="AA68" s="260"/>
    </row>
    <row r="69" spans="1:27" ht="18" customHeight="1" x14ac:dyDescent="0.25">
      <c r="A69" s="122"/>
      <c r="B69" s="109"/>
      <c r="C69" s="130"/>
      <c r="D69" s="118"/>
      <c r="E69" s="119"/>
      <c r="F69" s="119"/>
      <c r="G69" s="119"/>
      <c r="H69" s="120"/>
      <c r="K69" s="104"/>
      <c r="L69" s="104"/>
      <c r="M69" s="104"/>
      <c r="N69" s="104"/>
      <c r="O69" s="104"/>
      <c r="S69" s="50"/>
      <c r="T69" s="258" t="s">
        <v>23</v>
      </c>
      <c r="U69" s="259"/>
      <c r="V69" s="259"/>
      <c r="W69" s="259"/>
      <c r="X69" s="259"/>
      <c r="Y69" s="259"/>
      <c r="Z69" s="259"/>
      <c r="AA69" s="260"/>
    </row>
    <row r="70" spans="1:27" ht="18" customHeight="1" thickBot="1" x14ac:dyDescent="0.3">
      <c r="A70" s="123"/>
      <c r="B70" s="124"/>
      <c r="C70" s="131"/>
      <c r="D70" s="118"/>
      <c r="E70" s="119"/>
      <c r="F70" s="119"/>
      <c r="G70" s="119"/>
      <c r="H70" s="119"/>
      <c r="I70" s="51"/>
      <c r="J70" s="119"/>
      <c r="K70" s="51"/>
      <c r="L70" s="104"/>
      <c r="M70" s="104"/>
      <c r="N70" s="104"/>
      <c r="O70" s="104"/>
      <c r="S70" s="50"/>
      <c r="T70" s="363"/>
      <c r="U70" s="364"/>
      <c r="V70" s="364"/>
      <c r="W70" s="364"/>
      <c r="X70" s="364"/>
      <c r="Y70" s="364"/>
      <c r="Z70" s="364"/>
      <c r="AA70" s="365"/>
    </row>
    <row r="71" spans="1:27" ht="10.199999999999999" customHeight="1" thickBot="1" x14ac:dyDescent="0.3">
      <c r="A71" s="337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9"/>
    </row>
    <row r="72" spans="1:27" ht="18" customHeight="1" x14ac:dyDescent="0.25">
      <c r="A72" s="326" t="s">
        <v>24</v>
      </c>
      <c r="B72" s="285" t="s">
        <v>25</v>
      </c>
      <c r="C72" s="286"/>
      <c r="D72" s="329" t="s">
        <v>26</v>
      </c>
      <c r="E72" s="330"/>
      <c r="F72" s="331"/>
      <c r="G72" s="273" t="s">
        <v>27</v>
      </c>
      <c r="H72" s="274"/>
      <c r="I72" s="274"/>
      <c r="J72" s="274"/>
      <c r="K72" s="274"/>
      <c r="L72" s="273" t="s">
        <v>28</v>
      </c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5"/>
    </row>
    <row r="73" spans="1:27" ht="18" customHeight="1" x14ac:dyDescent="0.25">
      <c r="A73" s="327"/>
      <c r="B73" s="287"/>
      <c r="C73" s="288"/>
      <c r="D73" s="332"/>
      <c r="E73" s="240"/>
      <c r="F73" s="241"/>
      <c r="G73" s="360" t="s">
        <v>29</v>
      </c>
      <c r="H73" s="214" t="s">
        <v>30</v>
      </c>
      <c r="I73" s="214"/>
      <c r="J73" s="214"/>
      <c r="K73" s="294"/>
      <c r="L73" s="276" t="s">
        <v>31</v>
      </c>
      <c r="M73" s="277"/>
      <c r="N73" s="277"/>
      <c r="O73" s="278"/>
      <c r="P73" s="276" t="s">
        <v>32</v>
      </c>
      <c r="Q73" s="277"/>
      <c r="R73" s="277"/>
      <c r="S73" s="282"/>
      <c r="T73" s="368" t="s">
        <v>33</v>
      </c>
      <c r="U73" s="277"/>
      <c r="V73" s="277"/>
      <c r="W73" s="278"/>
      <c r="X73" s="276" t="s">
        <v>34</v>
      </c>
      <c r="Y73" s="277"/>
      <c r="Z73" s="277"/>
      <c r="AA73" s="282"/>
    </row>
    <row r="74" spans="1:27" ht="18" customHeight="1" x14ac:dyDescent="0.25">
      <c r="A74" s="327"/>
      <c r="B74" s="287"/>
      <c r="C74" s="288"/>
      <c r="D74" s="352" t="s">
        <v>35</v>
      </c>
      <c r="E74" s="334" t="s">
        <v>36</v>
      </c>
      <c r="F74" s="251" t="s">
        <v>12</v>
      </c>
      <c r="G74" s="361"/>
      <c r="H74" s="214" t="s">
        <v>37</v>
      </c>
      <c r="I74" s="214" t="s">
        <v>38</v>
      </c>
      <c r="J74" s="214" t="s">
        <v>39</v>
      </c>
      <c r="K74" s="294" t="s">
        <v>40</v>
      </c>
      <c r="L74" s="354" t="s">
        <v>41</v>
      </c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6"/>
    </row>
    <row r="75" spans="1:27" ht="18" customHeight="1" x14ac:dyDescent="0.25">
      <c r="A75" s="327"/>
      <c r="B75" s="287"/>
      <c r="C75" s="288"/>
      <c r="D75" s="352"/>
      <c r="E75" s="335"/>
      <c r="F75" s="252"/>
      <c r="G75" s="361"/>
      <c r="H75" s="214"/>
      <c r="I75" s="214"/>
      <c r="J75" s="214"/>
      <c r="K75" s="294"/>
      <c r="L75" s="292" t="s">
        <v>37</v>
      </c>
      <c r="M75" s="291" t="s">
        <v>38</v>
      </c>
      <c r="N75" s="283" t="s">
        <v>39</v>
      </c>
      <c r="O75" s="52" t="s">
        <v>42</v>
      </c>
      <c r="P75" s="292" t="s">
        <v>37</v>
      </c>
      <c r="Q75" s="291" t="s">
        <v>38</v>
      </c>
      <c r="R75" s="283" t="s">
        <v>39</v>
      </c>
      <c r="S75" s="52" t="s">
        <v>42</v>
      </c>
      <c r="T75" s="292" t="s">
        <v>37</v>
      </c>
      <c r="U75" s="291" t="s">
        <v>38</v>
      </c>
      <c r="V75" s="283" t="s">
        <v>39</v>
      </c>
      <c r="W75" s="52" t="s">
        <v>42</v>
      </c>
      <c r="X75" s="292" t="s">
        <v>37</v>
      </c>
      <c r="Y75" s="291" t="s">
        <v>38</v>
      </c>
      <c r="Z75" s="283" t="s">
        <v>39</v>
      </c>
      <c r="AA75" s="52" t="s">
        <v>42</v>
      </c>
    </row>
    <row r="76" spans="1:27" ht="18" customHeight="1" thickBot="1" x14ac:dyDescent="0.3">
      <c r="A76" s="328"/>
      <c r="B76" s="289"/>
      <c r="C76" s="290"/>
      <c r="D76" s="353"/>
      <c r="E76" s="336"/>
      <c r="F76" s="253"/>
      <c r="G76" s="362"/>
      <c r="H76" s="215"/>
      <c r="I76" s="215"/>
      <c r="J76" s="215"/>
      <c r="K76" s="295"/>
      <c r="L76" s="293"/>
      <c r="M76" s="215"/>
      <c r="N76" s="284"/>
      <c r="O76" s="111" t="s">
        <v>43</v>
      </c>
      <c r="P76" s="293"/>
      <c r="Q76" s="215"/>
      <c r="R76" s="284"/>
      <c r="S76" s="111" t="s">
        <v>43</v>
      </c>
      <c r="T76" s="293"/>
      <c r="U76" s="215"/>
      <c r="V76" s="284"/>
      <c r="W76" s="111" t="s">
        <v>43</v>
      </c>
      <c r="X76" s="293"/>
      <c r="Y76" s="215"/>
      <c r="Z76" s="284"/>
      <c r="AA76" s="111" t="s">
        <v>43</v>
      </c>
    </row>
    <row r="77" spans="1:27" ht="18" customHeight="1" thickBot="1" x14ac:dyDescent="0.3">
      <c r="A77" s="1" t="s">
        <v>70</v>
      </c>
      <c r="B77" s="232" t="s">
        <v>71</v>
      </c>
      <c r="C77" s="232"/>
      <c r="D77" s="232"/>
      <c r="E77" s="232"/>
      <c r="F77" s="232"/>
      <c r="G77" s="232"/>
      <c r="H77" s="232"/>
      <c r="I77" s="232"/>
      <c r="J77" s="232"/>
      <c r="K77" s="232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1"/>
    </row>
    <row r="78" spans="1:27" ht="18" customHeight="1" x14ac:dyDescent="0.25">
      <c r="A78" s="13" t="s">
        <v>46</v>
      </c>
      <c r="B78" s="133" t="s">
        <v>72</v>
      </c>
      <c r="C78" s="134"/>
      <c r="D78" s="14">
        <v>1</v>
      </c>
      <c r="E78" s="15">
        <v>1</v>
      </c>
      <c r="F78" s="163">
        <v>6</v>
      </c>
      <c r="G78" s="17">
        <f>SUM(H78:K78)</f>
        <v>70</v>
      </c>
      <c r="H78" s="18">
        <v>30</v>
      </c>
      <c r="I78" s="18"/>
      <c r="J78" s="18">
        <v>40</v>
      </c>
      <c r="K78" s="19"/>
      <c r="L78" s="7">
        <v>30</v>
      </c>
      <c r="M78" s="20"/>
      <c r="N78" s="20">
        <v>40</v>
      </c>
      <c r="O78" s="21"/>
      <c r="P78" s="22"/>
      <c r="Q78" s="11"/>
      <c r="R78" s="11"/>
      <c r="S78" s="12"/>
      <c r="T78" s="10"/>
      <c r="U78" s="11"/>
      <c r="V78" s="11"/>
      <c r="W78" s="12"/>
      <c r="X78" s="10"/>
      <c r="Y78" s="11"/>
      <c r="Z78" s="11"/>
      <c r="AA78" s="12"/>
    </row>
    <row r="79" spans="1:27" ht="18" customHeight="1" x14ac:dyDescent="0.25">
      <c r="A79" s="13" t="s">
        <v>49</v>
      </c>
      <c r="B79" s="133" t="s">
        <v>73</v>
      </c>
      <c r="C79" s="134"/>
      <c r="D79" s="14">
        <v>1</v>
      </c>
      <c r="E79" s="15">
        <v>1</v>
      </c>
      <c r="F79" s="163">
        <v>6</v>
      </c>
      <c r="G79" s="45">
        <f>SUM(H79:K79)</f>
        <v>70</v>
      </c>
      <c r="H79" s="18">
        <v>20</v>
      </c>
      <c r="I79" s="18" t="s">
        <v>48</v>
      </c>
      <c r="J79" s="18">
        <v>50</v>
      </c>
      <c r="K79" s="19"/>
      <c r="L79" s="7">
        <v>20</v>
      </c>
      <c r="M79" s="20"/>
      <c r="N79" s="20">
        <v>50</v>
      </c>
      <c r="O79" s="21"/>
      <c r="P79" s="22"/>
      <c r="Q79" s="11"/>
      <c r="R79" s="11"/>
      <c r="S79" s="12"/>
      <c r="T79" s="10" t="s">
        <v>48</v>
      </c>
      <c r="U79" s="11" t="s">
        <v>48</v>
      </c>
      <c r="V79" s="11"/>
      <c r="W79" s="12"/>
      <c r="X79" s="10"/>
      <c r="Y79" s="11"/>
      <c r="Z79" s="11"/>
      <c r="AA79" s="12"/>
    </row>
    <row r="80" spans="1:27" ht="18" customHeight="1" x14ac:dyDescent="0.25">
      <c r="A80" s="13" t="s">
        <v>74</v>
      </c>
      <c r="B80" s="133" t="s">
        <v>75</v>
      </c>
      <c r="C80" s="134"/>
      <c r="D80" s="14">
        <v>1</v>
      </c>
      <c r="E80" s="15">
        <v>1</v>
      </c>
      <c r="F80" s="163">
        <v>8</v>
      </c>
      <c r="G80" s="23">
        <f>SUM(H80:K80)</f>
        <v>90</v>
      </c>
      <c r="H80" s="18">
        <v>30</v>
      </c>
      <c r="I80" s="18" t="s">
        <v>48</v>
      </c>
      <c r="J80" s="18">
        <v>60</v>
      </c>
      <c r="K80" s="19"/>
      <c r="L80" s="20" t="s">
        <v>48</v>
      </c>
      <c r="M80" s="20" t="s">
        <v>48</v>
      </c>
      <c r="N80" s="20"/>
      <c r="O80" s="21"/>
      <c r="P80" s="7">
        <v>30</v>
      </c>
      <c r="Q80" s="11"/>
      <c r="R80" s="11">
        <v>60</v>
      </c>
      <c r="S80" s="12"/>
      <c r="T80" s="10"/>
      <c r="U80" s="11"/>
      <c r="V80" s="11"/>
      <c r="W80" s="12"/>
      <c r="X80" s="10"/>
      <c r="Y80" s="11"/>
      <c r="Z80" s="11"/>
      <c r="AA80" s="12"/>
    </row>
    <row r="81" spans="1:27" ht="18" customHeight="1" x14ac:dyDescent="0.25">
      <c r="A81" s="13" t="s">
        <v>76</v>
      </c>
      <c r="B81" s="133" t="s">
        <v>77</v>
      </c>
      <c r="C81" s="134"/>
      <c r="D81" s="14" t="s">
        <v>48</v>
      </c>
      <c r="E81" s="15">
        <v>1</v>
      </c>
      <c r="F81" s="163">
        <v>5</v>
      </c>
      <c r="G81" s="17">
        <f>SUM(H81:K81)</f>
        <v>60</v>
      </c>
      <c r="H81" s="18">
        <v>30</v>
      </c>
      <c r="I81" s="18">
        <v>15</v>
      </c>
      <c r="J81" s="18">
        <v>15</v>
      </c>
      <c r="K81" s="19"/>
      <c r="L81" s="20" t="s">
        <v>48</v>
      </c>
      <c r="M81" s="20"/>
      <c r="N81" s="20" t="s">
        <v>48</v>
      </c>
      <c r="O81" s="21"/>
      <c r="P81" s="22">
        <v>30</v>
      </c>
      <c r="Q81" s="11">
        <v>15</v>
      </c>
      <c r="R81" s="11">
        <v>15</v>
      </c>
      <c r="S81" s="12"/>
      <c r="T81" s="10"/>
      <c r="U81" s="11"/>
      <c r="V81" s="11"/>
      <c r="W81" s="12"/>
      <c r="X81" s="10"/>
      <c r="Y81" s="11"/>
      <c r="Z81" s="11"/>
      <c r="AA81" s="12"/>
    </row>
    <row r="82" spans="1:27" ht="18" customHeight="1" x14ac:dyDescent="0.25">
      <c r="A82" s="13" t="s">
        <v>78</v>
      </c>
      <c r="B82" s="133" t="s">
        <v>79</v>
      </c>
      <c r="C82" s="134"/>
      <c r="D82" s="14" t="s">
        <v>48</v>
      </c>
      <c r="E82" s="15">
        <v>1</v>
      </c>
      <c r="F82" s="16">
        <v>3</v>
      </c>
      <c r="G82" s="17">
        <f>SUM(H82:K82)</f>
        <v>48</v>
      </c>
      <c r="H82" s="18">
        <v>24</v>
      </c>
      <c r="I82" s="18"/>
      <c r="J82" s="18">
        <v>24</v>
      </c>
      <c r="K82" s="19"/>
      <c r="L82" s="20"/>
      <c r="M82" s="20"/>
      <c r="N82" s="20"/>
      <c r="O82" s="21"/>
      <c r="P82" s="22"/>
      <c r="Q82" s="11"/>
      <c r="R82" s="11"/>
      <c r="S82" s="12"/>
      <c r="T82" s="10">
        <v>24</v>
      </c>
      <c r="U82" s="11"/>
      <c r="V82" s="11">
        <v>24</v>
      </c>
      <c r="W82" s="12"/>
      <c r="X82" s="10"/>
      <c r="Y82" s="11"/>
      <c r="Z82" s="11"/>
      <c r="AA82" s="12"/>
    </row>
    <row r="83" spans="1:27" ht="18" customHeight="1" thickBot="1" x14ac:dyDescent="0.3">
      <c r="A83" s="135"/>
      <c r="B83" s="44"/>
      <c r="C83" s="83"/>
      <c r="D83" s="73"/>
      <c r="E83" s="74"/>
      <c r="F83" s="75"/>
      <c r="G83" s="76"/>
      <c r="H83" s="77"/>
      <c r="I83" s="77"/>
      <c r="J83" s="77"/>
      <c r="K83" s="132"/>
      <c r="L83" s="78"/>
      <c r="M83" s="79"/>
      <c r="N83" s="79"/>
      <c r="O83" s="80"/>
      <c r="P83" s="81"/>
      <c r="Q83" s="79"/>
      <c r="R83" s="79"/>
      <c r="S83" s="84"/>
      <c r="T83" s="22"/>
      <c r="U83" s="11"/>
      <c r="V83" s="11"/>
      <c r="W83" s="82"/>
      <c r="X83" s="10"/>
      <c r="Y83" s="11"/>
      <c r="Z83" s="11"/>
      <c r="AA83" s="12"/>
    </row>
    <row r="84" spans="1:27" ht="18" customHeight="1" thickTop="1" x14ac:dyDescent="0.25">
      <c r="A84" s="64"/>
      <c r="B84" s="222" t="s">
        <v>51</v>
      </c>
      <c r="C84" s="223"/>
      <c r="D84" s="233">
        <f t="shared" ref="D84:AA84" si="2">SUM(D78:D83)</f>
        <v>3</v>
      </c>
      <c r="E84" s="193">
        <f t="shared" si="2"/>
        <v>5</v>
      </c>
      <c r="F84" s="195">
        <f t="shared" si="2"/>
        <v>28</v>
      </c>
      <c r="G84" s="226">
        <f t="shared" si="2"/>
        <v>338</v>
      </c>
      <c r="H84" s="228">
        <f t="shared" si="2"/>
        <v>134</v>
      </c>
      <c r="I84" s="228">
        <f t="shared" si="2"/>
        <v>15</v>
      </c>
      <c r="J84" s="228">
        <f t="shared" si="2"/>
        <v>189</v>
      </c>
      <c r="K84" s="195">
        <f t="shared" si="2"/>
        <v>0</v>
      </c>
      <c r="L84" s="65">
        <f t="shared" si="2"/>
        <v>50</v>
      </c>
      <c r="M84" s="66">
        <f t="shared" si="2"/>
        <v>0</v>
      </c>
      <c r="N84" s="66">
        <f t="shared" si="2"/>
        <v>90</v>
      </c>
      <c r="O84" s="67">
        <f t="shared" si="2"/>
        <v>0</v>
      </c>
      <c r="P84" s="65">
        <f t="shared" si="2"/>
        <v>60</v>
      </c>
      <c r="Q84" s="66">
        <f t="shared" si="2"/>
        <v>15</v>
      </c>
      <c r="R84" s="66">
        <f t="shared" si="2"/>
        <v>75</v>
      </c>
      <c r="S84" s="68">
        <f t="shared" si="2"/>
        <v>0</v>
      </c>
      <c r="T84" s="69">
        <f t="shared" si="2"/>
        <v>24</v>
      </c>
      <c r="U84" s="66">
        <f t="shared" si="2"/>
        <v>0</v>
      </c>
      <c r="V84" s="66">
        <f t="shared" si="2"/>
        <v>24</v>
      </c>
      <c r="W84" s="67">
        <f t="shared" si="2"/>
        <v>0</v>
      </c>
      <c r="X84" s="65">
        <f t="shared" si="2"/>
        <v>0</v>
      </c>
      <c r="Y84" s="66">
        <f t="shared" si="2"/>
        <v>0</v>
      </c>
      <c r="Z84" s="66">
        <f t="shared" si="2"/>
        <v>0</v>
      </c>
      <c r="AA84" s="68">
        <f t="shared" si="2"/>
        <v>0</v>
      </c>
    </row>
    <row r="85" spans="1:27" ht="18" customHeight="1" thickBot="1" x14ac:dyDescent="0.3">
      <c r="A85" s="70"/>
      <c r="B85" s="224"/>
      <c r="C85" s="225"/>
      <c r="D85" s="234"/>
      <c r="E85" s="194"/>
      <c r="F85" s="196"/>
      <c r="G85" s="227"/>
      <c r="H85" s="229"/>
      <c r="I85" s="229"/>
      <c r="J85" s="229"/>
      <c r="K85" s="196"/>
      <c r="L85" s="197">
        <f>SUM(L84:O84)</f>
        <v>140</v>
      </c>
      <c r="M85" s="198"/>
      <c r="N85" s="198"/>
      <c r="O85" s="199"/>
      <c r="P85" s="197">
        <f>SUM(P84:S84)</f>
        <v>150</v>
      </c>
      <c r="Q85" s="198"/>
      <c r="R85" s="198"/>
      <c r="S85" s="199"/>
      <c r="T85" s="197">
        <f>SUM(T84:W84)</f>
        <v>48</v>
      </c>
      <c r="U85" s="198"/>
      <c r="V85" s="198"/>
      <c r="W85" s="199"/>
      <c r="X85" s="197">
        <f>SUM(X84:AA84)</f>
        <v>0</v>
      </c>
      <c r="Y85" s="198"/>
      <c r="Z85" s="198"/>
      <c r="AA85" s="199"/>
    </row>
    <row r="86" spans="1:27" ht="18" customHeight="1" x14ac:dyDescent="0.25">
      <c r="A86" s="267" t="s">
        <v>80</v>
      </c>
      <c r="B86" s="268"/>
      <c r="C86" s="311"/>
      <c r="D86" s="352" t="s">
        <v>35</v>
      </c>
      <c r="E86" s="334" t="s">
        <v>36</v>
      </c>
      <c r="F86" s="251" t="s">
        <v>12</v>
      </c>
      <c r="G86" s="342" t="s">
        <v>29</v>
      </c>
      <c r="H86" s="305" t="s">
        <v>37</v>
      </c>
      <c r="I86" s="305" t="s">
        <v>38</v>
      </c>
      <c r="J86" s="305" t="s">
        <v>39</v>
      </c>
      <c r="K86" s="340" t="s">
        <v>40</v>
      </c>
      <c r="L86" s="248" t="s">
        <v>31</v>
      </c>
      <c r="M86" s="249"/>
      <c r="N86" s="249"/>
      <c r="O86" s="324"/>
      <c r="P86" s="248" t="s">
        <v>32</v>
      </c>
      <c r="Q86" s="249"/>
      <c r="R86" s="249"/>
      <c r="S86" s="250"/>
      <c r="T86" s="323" t="s">
        <v>33</v>
      </c>
      <c r="U86" s="249"/>
      <c r="V86" s="249"/>
      <c r="W86" s="324"/>
      <c r="X86" s="248" t="s">
        <v>34</v>
      </c>
      <c r="Y86" s="249"/>
      <c r="Z86" s="249"/>
      <c r="AA86" s="250"/>
    </row>
    <row r="87" spans="1:27" ht="18" customHeight="1" x14ac:dyDescent="0.25">
      <c r="A87" s="296"/>
      <c r="B87" s="297"/>
      <c r="C87" s="298"/>
      <c r="D87" s="352"/>
      <c r="E87" s="335"/>
      <c r="F87" s="252"/>
      <c r="G87" s="343"/>
      <c r="H87" s="305"/>
      <c r="I87" s="305"/>
      <c r="J87" s="305"/>
      <c r="K87" s="340"/>
      <c r="L87" s="246" t="s">
        <v>37</v>
      </c>
      <c r="M87" s="237" t="s">
        <v>38</v>
      </c>
      <c r="N87" s="235" t="s">
        <v>39</v>
      </c>
      <c r="O87" s="71" t="s">
        <v>42</v>
      </c>
      <c r="P87" s="246" t="s">
        <v>37</v>
      </c>
      <c r="Q87" s="237" t="s">
        <v>38</v>
      </c>
      <c r="R87" s="235" t="s">
        <v>39</v>
      </c>
      <c r="S87" s="71" t="s">
        <v>42</v>
      </c>
      <c r="T87" s="246" t="s">
        <v>37</v>
      </c>
      <c r="U87" s="237" t="s">
        <v>38</v>
      </c>
      <c r="V87" s="235" t="s">
        <v>39</v>
      </c>
      <c r="W87" s="71" t="s">
        <v>42</v>
      </c>
      <c r="X87" s="246" t="s">
        <v>37</v>
      </c>
      <c r="Y87" s="237" t="s">
        <v>38</v>
      </c>
      <c r="Z87" s="235" t="s">
        <v>39</v>
      </c>
      <c r="AA87" s="71" t="s">
        <v>42</v>
      </c>
    </row>
    <row r="88" spans="1:27" ht="18" customHeight="1" thickBot="1" x14ac:dyDescent="0.3">
      <c r="A88" s="296"/>
      <c r="B88" s="297"/>
      <c r="C88" s="298"/>
      <c r="D88" s="353"/>
      <c r="E88" s="336"/>
      <c r="F88" s="253"/>
      <c r="G88" s="344"/>
      <c r="H88" s="238"/>
      <c r="I88" s="238"/>
      <c r="J88" s="238"/>
      <c r="K88" s="341"/>
      <c r="L88" s="247"/>
      <c r="M88" s="238"/>
      <c r="N88" s="236"/>
      <c r="O88" s="72" t="s">
        <v>43</v>
      </c>
      <c r="P88" s="247"/>
      <c r="Q88" s="238"/>
      <c r="R88" s="236"/>
      <c r="S88" s="72" t="s">
        <v>43</v>
      </c>
      <c r="T88" s="247"/>
      <c r="U88" s="238"/>
      <c r="V88" s="236"/>
      <c r="W88" s="72" t="s">
        <v>43</v>
      </c>
      <c r="X88" s="247"/>
      <c r="Y88" s="238"/>
      <c r="Z88" s="236"/>
      <c r="AA88" s="72" t="s">
        <v>43</v>
      </c>
    </row>
    <row r="89" spans="1:27" ht="18" customHeight="1" x14ac:dyDescent="0.25">
      <c r="A89" s="296"/>
      <c r="B89" s="297"/>
      <c r="C89" s="298"/>
      <c r="D89" s="216">
        <f>D41+D84</f>
        <v>5</v>
      </c>
      <c r="E89" s="218">
        <f>E41+E84</f>
        <v>9</v>
      </c>
      <c r="F89" s="306">
        <f>F41+F84</f>
        <v>39</v>
      </c>
      <c r="G89" s="220">
        <f>SUM(G84+G41)</f>
        <v>458</v>
      </c>
      <c r="H89" s="212">
        <f>SUM(H84+H41)</f>
        <v>184</v>
      </c>
      <c r="I89" s="212">
        <f>SUM(I84+I41)</f>
        <v>15</v>
      </c>
      <c r="J89" s="212">
        <f>SUM(J84+J41)</f>
        <v>259</v>
      </c>
      <c r="K89" s="212">
        <f>SUM(K84+K41)</f>
        <v>0</v>
      </c>
      <c r="L89" s="35">
        <f t="shared" ref="L89:AA89" si="3">L36+L84</f>
        <v>100</v>
      </c>
      <c r="M89" s="36">
        <f t="shared" si="3"/>
        <v>0</v>
      </c>
      <c r="N89" s="36">
        <f t="shared" si="3"/>
        <v>160</v>
      </c>
      <c r="O89" s="37">
        <f t="shared" si="3"/>
        <v>0</v>
      </c>
      <c r="P89" s="35">
        <f t="shared" si="3"/>
        <v>60</v>
      </c>
      <c r="Q89" s="36">
        <f t="shared" si="3"/>
        <v>15</v>
      </c>
      <c r="R89" s="36">
        <f t="shared" si="3"/>
        <v>75</v>
      </c>
      <c r="S89" s="38">
        <f t="shared" si="3"/>
        <v>0</v>
      </c>
      <c r="T89" s="35">
        <f t="shared" si="3"/>
        <v>24</v>
      </c>
      <c r="U89" s="36">
        <f t="shared" si="3"/>
        <v>0</v>
      </c>
      <c r="V89" s="36">
        <f t="shared" si="3"/>
        <v>24</v>
      </c>
      <c r="W89" s="37">
        <f t="shared" si="3"/>
        <v>0</v>
      </c>
      <c r="X89" s="39">
        <f t="shared" si="3"/>
        <v>0</v>
      </c>
      <c r="Y89" s="36">
        <f t="shared" si="3"/>
        <v>0</v>
      </c>
      <c r="Z89" s="36">
        <f t="shared" si="3"/>
        <v>0</v>
      </c>
      <c r="AA89" s="37">
        <f t="shared" si="3"/>
        <v>0</v>
      </c>
    </row>
    <row r="90" spans="1:27" ht="18" customHeight="1" thickBot="1" x14ac:dyDescent="0.3">
      <c r="A90" s="296"/>
      <c r="B90" s="297"/>
      <c r="C90" s="298"/>
      <c r="D90" s="217"/>
      <c r="E90" s="219"/>
      <c r="F90" s="307"/>
      <c r="G90" s="221"/>
      <c r="H90" s="213"/>
      <c r="I90" s="213"/>
      <c r="J90" s="213"/>
      <c r="K90" s="213"/>
      <c r="L90" s="312">
        <f>SUM(L89:O89)</f>
        <v>260</v>
      </c>
      <c r="M90" s="313"/>
      <c r="N90" s="313"/>
      <c r="O90" s="325"/>
      <c r="P90" s="312">
        <f>SUM(P89:S89)</f>
        <v>150</v>
      </c>
      <c r="Q90" s="313"/>
      <c r="R90" s="313"/>
      <c r="S90" s="325"/>
      <c r="T90" s="312">
        <f>SUM(T89:W89)</f>
        <v>48</v>
      </c>
      <c r="U90" s="313"/>
      <c r="V90" s="313"/>
      <c r="W90" s="325"/>
      <c r="X90" s="312" t="s">
        <v>48</v>
      </c>
      <c r="Y90" s="313"/>
      <c r="Z90" s="313"/>
      <c r="AA90" s="325"/>
    </row>
    <row r="91" spans="1:27" ht="18" customHeight="1" x14ac:dyDescent="0.25">
      <c r="A91" s="296"/>
      <c r="B91" s="297"/>
      <c r="C91" s="298"/>
      <c r="D91" s="315" t="s">
        <v>53</v>
      </c>
      <c r="E91" s="316"/>
      <c r="F91" s="317"/>
      <c r="G91" s="324" t="s">
        <v>54</v>
      </c>
      <c r="H91" s="366"/>
      <c r="I91" s="366"/>
      <c r="J91" s="366"/>
      <c r="K91" s="367"/>
      <c r="L91" s="345">
        <v>4</v>
      </c>
      <c r="M91" s="346"/>
      <c r="N91" s="346"/>
      <c r="O91" s="347"/>
      <c r="P91" s="345">
        <v>1</v>
      </c>
      <c r="Q91" s="346"/>
      <c r="R91" s="346"/>
      <c r="S91" s="347"/>
      <c r="T91" s="345">
        <v>0</v>
      </c>
      <c r="U91" s="346"/>
      <c r="V91" s="346"/>
      <c r="W91" s="347"/>
      <c r="X91" s="345"/>
      <c r="Y91" s="346"/>
      <c r="Z91" s="346"/>
      <c r="AA91" s="347"/>
    </row>
    <row r="92" spans="1:27" ht="18" customHeight="1" x14ac:dyDescent="0.25">
      <c r="A92" s="296"/>
      <c r="B92" s="297"/>
      <c r="C92" s="298"/>
      <c r="D92" s="318"/>
      <c r="E92" s="280"/>
      <c r="F92" s="319"/>
      <c r="G92" s="357" t="s">
        <v>55</v>
      </c>
      <c r="H92" s="358"/>
      <c r="I92" s="358"/>
      <c r="J92" s="358"/>
      <c r="K92" s="359"/>
      <c r="L92" s="255">
        <v>4</v>
      </c>
      <c r="M92" s="256"/>
      <c r="N92" s="256"/>
      <c r="O92" s="257"/>
      <c r="P92" s="255">
        <v>3</v>
      </c>
      <c r="Q92" s="256"/>
      <c r="R92" s="256"/>
      <c r="S92" s="257"/>
      <c r="T92" s="255">
        <v>1</v>
      </c>
      <c r="U92" s="256"/>
      <c r="V92" s="256"/>
      <c r="W92" s="257"/>
      <c r="X92" s="255"/>
      <c r="Y92" s="256"/>
      <c r="Z92" s="256"/>
      <c r="AA92" s="257"/>
    </row>
    <row r="93" spans="1:27" ht="18" customHeight="1" thickBot="1" x14ac:dyDescent="0.3">
      <c r="A93" s="312"/>
      <c r="B93" s="313"/>
      <c r="C93" s="314"/>
      <c r="D93" s="320"/>
      <c r="E93" s="321"/>
      <c r="F93" s="322"/>
      <c r="G93" s="341" t="s">
        <v>12</v>
      </c>
      <c r="H93" s="369"/>
      <c r="I93" s="369"/>
      <c r="J93" s="369"/>
      <c r="K93" s="370"/>
      <c r="L93" s="308">
        <v>24</v>
      </c>
      <c r="M93" s="309"/>
      <c r="N93" s="309"/>
      <c r="O93" s="310"/>
      <c r="P93" s="308">
        <v>11</v>
      </c>
      <c r="Q93" s="309"/>
      <c r="R93" s="309"/>
      <c r="S93" s="310"/>
      <c r="T93" s="308">
        <v>3</v>
      </c>
      <c r="U93" s="309"/>
      <c r="V93" s="309"/>
      <c r="W93" s="310"/>
      <c r="X93" s="308"/>
      <c r="Y93" s="309"/>
      <c r="Z93" s="309"/>
      <c r="AA93" s="310"/>
    </row>
    <row r="94" spans="1:27" ht="18" customHeight="1" x14ac:dyDescent="0.25">
      <c r="A94" s="56" t="s">
        <v>56</v>
      </c>
      <c r="O94" s="50"/>
      <c r="P94" s="47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55"/>
    </row>
    <row r="95" spans="1:27" ht="20.25" customHeight="1" x14ac:dyDescent="0.25">
      <c r="A95" s="158"/>
      <c r="B95" s="157" t="s">
        <v>57</v>
      </c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19"/>
      <c r="O95" s="43"/>
      <c r="P95" s="239" t="s">
        <v>120</v>
      </c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1"/>
    </row>
    <row r="96" spans="1:27" ht="18" customHeight="1" x14ac:dyDescent="0.25">
      <c r="A96" s="57"/>
      <c r="B96" s="40" t="s">
        <v>58</v>
      </c>
      <c r="D96" s="53"/>
      <c r="O96" s="43"/>
      <c r="Q96" s="41"/>
      <c r="R96" s="42"/>
      <c r="S96" s="107"/>
      <c r="T96" s="107"/>
      <c r="U96" s="107"/>
      <c r="V96" s="107"/>
      <c r="W96" s="107"/>
      <c r="X96" s="107"/>
      <c r="Y96" s="107"/>
      <c r="Z96" s="107"/>
      <c r="AA96" s="108"/>
    </row>
    <row r="97" spans="1:27" ht="18" customHeight="1" x14ac:dyDescent="0.25">
      <c r="A97" s="57"/>
      <c r="B97" s="102" t="s">
        <v>110</v>
      </c>
      <c r="D97" s="53"/>
      <c r="H97" s="144"/>
      <c r="I97" s="144"/>
      <c r="J97" s="144"/>
      <c r="K97" s="144"/>
      <c r="L97" s="144"/>
      <c r="M97" s="144"/>
      <c r="O97" s="43"/>
      <c r="P97" s="102" t="s">
        <v>48</v>
      </c>
      <c r="Q97" s="102" t="s">
        <v>59</v>
      </c>
      <c r="R97" s="58"/>
      <c r="S97" s="41"/>
      <c r="T97" s="107"/>
      <c r="U97" s="107"/>
      <c r="V97" s="107"/>
      <c r="W97" s="107"/>
      <c r="X97" s="107"/>
      <c r="Y97" s="107"/>
      <c r="Z97" s="107"/>
      <c r="AA97" s="108"/>
    </row>
    <row r="98" spans="1:27" ht="18" customHeight="1" x14ac:dyDescent="0.25">
      <c r="A98" s="57"/>
      <c r="B98" s="53" t="s">
        <v>111</v>
      </c>
      <c r="D98" s="53"/>
      <c r="H98" s="144"/>
      <c r="I98" s="144"/>
      <c r="J98" s="144"/>
      <c r="K98" s="144"/>
      <c r="L98" s="144"/>
      <c r="M98" s="144"/>
      <c r="O98" s="50"/>
      <c r="P98" s="40" t="s">
        <v>48</v>
      </c>
      <c r="Q98" s="40" t="s">
        <v>37</v>
      </c>
      <c r="R98" s="58" t="s">
        <v>60</v>
      </c>
      <c r="S98" s="41"/>
      <c r="T98" s="107"/>
      <c r="U98" s="107"/>
      <c r="W98" s="107"/>
      <c r="X98" s="107"/>
      <c r="Y98" s="107"/>
      <c r="Z98" s="107"/>
      <c r="AA98" s="108"/>
    </row>
    <row r="99" spans="1:27" ht="18" customHeight="1" x14ac:dyDescent="0.25">
      <c r="A99" s="57"/>
      <c r="B99" s="254" t="s">
        <v>112</v>
      </c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O99" s="50"/>
      <c r="P99" s="40" t="s">
        <v>48</v>
      </c>
      <c r="Q99" s="40" t="s">
        <v>38</v>
      </c>
      <c r="R99" s="58" t="s">
        <v>61</v>
      </c>
      <c r="S99" s="41"/>
      <c r="T99" s="107"/>
      <c r="U99" s="107"/>
      <c r="V99" s="107"/>
      <c r="W99" s="107"/>
      <c r="X99" s="107"/>
      <c r="Y99" s="107"/>
      <c r="Z99" s="107"/>
      <c r="AA99" s="108"/>
    </row>
    <row r="100" spans="1:27" ht="18" customHeight="1" x14ac:dyDescent="0.25">
      <c r="A100" s="59"/>
      <c r="B100" s="40" t="s">
        <v>114</v>
      </c>
      <c r="C100" s="168"/>
      <c r="G100" s="91"/>
      <c r="H100" s="91"/>
      <c r="I100" s="91"/>
      <c r="J100" s="85"/>
      <c r="K100" s="85"/>
      <c r="L100" s="85"/>
      <c r="M100" s="85"/>
      <c r="O100" s="50"/>
      <c r="P100" s="40" t="s">
        <v>48</v>
      </c>
      <c r="Q100" s="40" t="s">
        <v>39</v>
      </c>
      <c r="R100" s="58" t="s">
        <v>62</v>
      </c>
      <c r="S100" s="41"/>
      <c r="T100" s="107"/>
      <c r="U100" s="107"/>
      <c r="V100" s="107"/>
      <c r="W100" s="107"/>
      <c r="X100" s="107"/>
      <c r="Y100" s="107"/>
      <c r="Z100" s="107"/>
      <c r="AA100" s="108"/>
    </row>
    <row r="101" spans="1:27" ht="18" customHeight="1" x14ac:dyDescent="0.25">
      <c r="A101" s="59"/>
      <c r="B101" s="40" t="s">
        <v>115</v>
      </c>
      <c r="C101" s="168"/>
      <c r="G101" s="91"/>
      <c r="H101" s="91"/>
      <c r="I101" s="91"/>
      <c r="N101" s="85"/>
      <c r="O101" s="86"/>
      <c r="P101" s="40" t="s">
        <v>48</v>
      </c>
      <c r="Q101" s="40" t="s">
        <v>42</v>
      </c>
      <c r="R101" s="58" t="s">
        <v>63</v>
      </c>
      <c r="S101" s="41"/>
      <c r="T101" s="107"/>
      <c r="U101" s="107"/>
      <c r="V101" s="107"/>
      <c r="W101" s="107"/>
      <c r="X101" s="107"/>
      <c r="Y101" s="107"/>
      <c r="Z101" s="107"/>
      <c r="AA101" s="108"/>
    </row>
    <row r="102" spans="1:27" ht="18" customHeight="1" x14ac:dyDescent="0.25">
      <c r="A102" s="59"/>
      <c r="C102" s="157"/>
      <c r="G102" s="91"/>
      <c r="H102" s="91"/>
      <c r="I102" s="91"/>
      <c r="N102" s="85"/>
      <c r="O102" s="86"/>
      <c r="P102" s="40" t="s">
        <v>48</v>
      </c>
      <c r="Q102" s="40" t="s">
        <v>43</v>
      </c>
      <c r="R102" s="58" t="s">
        <v>65</v>
      </c>
      <c r="S102" s="41"/>
      <c r="T102" s="107"/>
      <c r="U102" s="107"/>
      <c r="V102" s="107"/>
      <c r="AA102" s="108"/>
    </row>
    <row r="103" spans="1:27" ht="18" customHeight="1" thickBot="1" x14ac:dyDescent="0.3">
      <c r="A103" s="59"/>
      <c r="B103" s="104"/>
      <c r="O103" s="50"/>
      <c r="P103" s="40" t="s">
        <v>48</v>
      </c>
      <c r="Q103" s="40" t="s">
        <v>66</v>
      </c>
      <c r="R103" s="58" t="s">
        <v>67</v>
      </c>
      <c r="S103" s="41"/>
      <c r="T103" s="107"/>
      <c r="U103" s="107"/>
      <c r="V103" s="107"/>
      <c r="W103" s="107"/>
      <c r="X103" s="107"/>
      <c r="Y103" s="107"/>
      <c r="Z103" s="107"/>
      <c r="AA103" s="108"/>
    </row>
    <row r="104" spans="1:27" ht="18" customHeight="1" thickBot="1" x14ac:dyDescent="0.3">
      <c r="A104" s="59"/>
      <c r="C104" s="119"/>
      <c r="G104" s="91"/>
      <c r="H104" s="91"/>
      <c r="I104" s="91"/>
      <c r="O104" s="50"/>
      <c r="Q104" s="100"/>
      <c r="R104" s="58" t="s">
        <v>68</v>
      </c>
      <c r="T104" s="107"/>
      <c r="U104" s="107"/>
      <c r="V104" s="107"/>
      <c r="W104" s="107"/>
      <c r="X104" s="107"/>
      <c r="Y104" s="107"/>
      <c r="Z104" s="107"/>
      <c r="AA104" s="108"/>
    </row>
    <row r="105" spans="1:27" ht="18" customHeight="1" x14ac:dyDescent="0.25">
      <c r="A105" s="59"/>
      <c r="C105" s="119"/>
      <c r="G105" s="91"/>
      <c r="H105" s="91"/>
      <c r="I105" s="91"/>
      <c r="O105" s="50"/>
      <c r="P105" s="98"/>
      <c r="Q105" s="99" t="s">
        <v>48</v>
      </c>
      <c r="R105" s="58" t="s">
        <v>48</v>
      </c>
      <c r="T105" s="107"/>
      <c r="U105" s="107"/>
      <c r="V105" s="107"/>
      <c r="W105" s="107"/>
      <c r="X105" s="107"/>
      <c r="Y105" s="107"/>
      <c r="Z105" s="107"/>
      <c r="AA105" s="108"/>
    </row>
    <row r="106" spans="1:27" ht="18" customHeight="1" x14ac:dyDescent="0.25">
      <c r="A106" s="59"/>
      <c r="J106" s="91"/>
      <c r="O106" s="50"/>
      <c r="P106" s="89"/>
      <c r="Q106" s="88" t="s">
        <v>48</v>
      </c>
      <c r="S106" s="41"/>
      <c r="T106" s="107"/>
      <c r="U106" s="107"/>
      <c r="V106" s="107"/>
      <c r="W106" s="107"/>
      <c r="X106" s="107"/>
      <c r="Y106" s="107"/>
      <c r="Z106" s="107"/>
      <c r="AA106" s="108"/>
    </row>
    <row r="107" spans="1:27" ht="18" customHeight="1" thickBot="1" x14ac:dyDescent="0.3">
      <c r="A107" s="60"/>
      <c r="B107" s="97" t="s">
        <v>48</v>
      </c>
      <c r="C107" s="92"/>
      <c r="D107" s="61"/>
      <c r="E107" s="61"/>
      <c r="F107" s="61"/>
      <c r="G107" s="62"/>
      <c r="H107" s="62"/>
      <c r="I107" s="62"/>
      <c r="J107" s="62"/>
      <c r="K107" s="61"/>
      <c r="L107" s="61"/>
      <c r="M107" s="61"/>
      <c r="N107" s="61"/>
      <c r="O107" s="63"/>
      <c r="P107" s="375" t="s">
        <v>81</v>
      </c>
      <c r="Q107" s="243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5"/>
    </row>
    <row r="108" spans="1:27" ht="18" customHeight="1" x14ac:dyDescent="0.25">
      <c r="A108" s="47"/>
      <c r="B108" s="48"/>
      <c r="C108" s="49"/>
      <c r="D108" s="261" t="s">
        <v>122</v>
      </c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3"/>
      <c r="T108" s="267"/>
      <c r="U108" s="268"/>
      <c r="V108" s="268"/>
      <c r="W108" s="268"/>
      <c r="X108" s="268"/>
      <c r="Y108" s="268"/>
      <c r="Z108" s="268"/>
      <c r="AA108" s="269"/>
    </row>
    <row r="109" spans="1:27" ht="14.25" customHeight="1" x14ac:dyDescent="0.25">
      <c r="A109" s="302"/>
      <c r="B109" s="303"/>
      <c r="C109" s="304"/>
      <c r="D109" s="264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6"/>
      <c r="T109" s="270"/>
      <c r="U109" s="271"/>
      <c r="V109" s="271"/>
      <c r="W109" s="271"/>
      <c r="X109" s="271"/>
      <c r="Y109" s="271"/>
      <c r="Z109" s="271"/>
      <c r="AA109" s="272"/>
    </row>
    <row r="110" spans="1:27" ht="15" customHeight="1" x14ac:dyDescent="0.25">
      <c r="A110" s="296" t="s">
        <v>17</v>
      </c>
      <c r="B110" s="297"/>
      <c r="C110" s="298"/>
      <c r="D110" s="264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6"/>
      <c r="T110" s="270"/>
      <c r="U110" s="271"/>
      <c r="V110" s="271"/>
      <c r="W110" s="271"/>
      <c r="X110" s="271"/>
      <c r="Y110" s="271"/>
      <c r="Z110" s="271"/>
      <c r="AA110" s="272"/>
    </row>
    <row r="111" spans="1:27" ht="15.75" customHeight="1" x14ac:dyDescent="0.25">
      <c r="A111" s="296"/>
      <c r="B111" s="297"/>
      <c r="C111" s="298"/>
      <c r="D111" s="350" t="s">
        <v>18</v>
      </c>
      <c r="E111" s="303"/>
      <c r="F111" s="303"/>
      <c r="G111" s="112"/>
      <c r="H111" s="351" t="s">
        <v>19</v>
      </c>
      <c r="I111" s="351"/>
      <c r="J111" s="351"/>
      <c r="K111" s="351"/>
      <c r="L111" s="351"/>
      <c r="M111" s="42"/>
      <c r="N111" s="42"/>
      <c r="O111" s="112"/>
      <c r="P111" s="112"/>
      <c r="Q111" s="112"/>
      <c r="R111" s="112"/>
      <c r="S111" s="113"/>
      <c r="T111" s="279"/>
      <c r="U111" s="280"/>
      <c r="V111" s="280"/>
      <c r="W111" s="280"/>
      <c r="X111" s="280"/>
      <c r="Y111" s="280"/>
      <c r="Z111" s="280"/>
      <c r="AA111" s="281"/>
    </row>
    <row r="112" spans="1:27" ht="18" customHeight="1" x14ac:dyDescent="0.25">
      <c r="A112" s="279" t="s">
        <v>99</v>
      </c>
      <c r="B112" s="280"/>
      <c r="C112" s="333"/>
      <c r="D112" s="119" t="s">
        <v>5</v>
      </c>
      <c r="E112" s="42"/>
      <c r="F112" s="42"/>
      <c r="G112" s="42"/>
      <c r="H112" s="120" t="s">
        <v>20</v>
      </c>
      <c r="J112" s="104"/>
      <c r="K112" s="104"/>
      <c r="L112" s="104"/>
      <c r="M112" s="104"/>
      <c r="N112" s="104"/>
      <c r="O112" s="104"/>
      <c r="S112" s="50"/>
    </row>
    <row r="113" spans="1:27" ht="18" customHeight="1" x14ac:dyDescent="0.25">
      <c r="A113" s="258" t="s">
        <v>100</v>
      </c>
      <c r="B113" s="259"/>
      <c r="C113" s="299"/>
      <c r="D113" s="119" t="s">
        <v>7</v>
      </c>
      <c r="E113" s="42"/>
      <c r="F113" s="42"/>
      <c r="G113" s="119"/>
      <c r="H113" s="120" t="s">
        <v>8</v>
      </c>
      <c r="J113" s="104"/>
      <c r="K113" s="104"/>
      <c r="L113" s="104"/>
      <c r="M113" s="104"/>
      <c r="N113" s="104"/>
      <c r="O113" s="104"/>
      <c r="S113" s="50"/>
    </row>
    <row r="114" spans="1:27" ht="18" customHeight="1" x14ac:dyDescent="0.25">
      <c r="A114" s="279"/>
      <c r="B114" s="280"/>
      <c r="C114" s="333"/>
      <c r="D114" s="119" t="s">
        <v>1</v>
      </c>
      <c r="E114" s="119"/>
      <c r="F114" s="119"/>
      <c r="G114" s="119"/>
      <c r="H114" s="120" t="s">
        <v>2</v>
      </c>
      <c r="J114" s="104"/>
      <c r="K114" s="104"/>
      <c r="L114" s="104"/>
      <c r="M114" s="104"/>
      <c r="N114" s="104"/>
      <c r="O114" s="104"/>
      <c r="S114" s="50"/>
      <c r="T114" s="258" t="s">
        <v>22</v>
      </c>
      <c r="U114" s="259"/>
      <c r="V114" s="259"/>
      <c r="W114" s="259"/>
      <c r="X114" s="259"/>
      <c r="Y114" s="259"/>
      <c r="Z114" s="259"/>
      <c r="AA114" s="260"/>
    </row>
    <row r="115" spans="1:27" ht="18" customHeight="1" x14ac:dyDescent="0.25">
      <c r="A115" s="122"/>
      <c r="B115" s="109"/>
      <c r="C115" s="130"/>
      <c r="D115" s="118" t="s">
        <v>21</v>
      </c>
      <c r="E115" s="119"/>
      <c r="F115" s="119"/>
      <c r="G115" s="119"/>
      <c r="H115" s="120" t="s">
        <v>101</v>
      </c>
      <c r="K115" s="104"/>
      <c r="L115" s="104"/>
      <c r="M115" s="104"/>
      <c r="N115" s="104"/>
      <c r="O115" s="104"/>
      <c r="S115" s="50"/>
      <c r="T115" s="258" t="s">
        <v>23</v>
      </c>
      <c r="U115" s="259"/>
      <c r="V115" s="259"/>
      <c r="W115" s="259"/>
      <c r="X115" s="259"/>
      <c r="Y115" s="259"/>
      <c r="Z115" s="259"/>
      <c r="AA115" s="260"/>
    </row>
    <row r="116" spans="1:27" ht="15.75" customHeight="1" thickBot="1" x14ac:dyDescent="0.3">
      <c r="A116" s="123"/>
      <c r="B116" s="124"/>
      <c r="C116" s="131"/>
      <c r="D116" s="118"/>
      <c r="E116" s="119"/>
      <c r="F116" s="119"/>
      <c r="G116" s="119"/>
      <c r="H116" s="119"/>
      <c r="I116" s="51"/>
      <c r="J116" s="119"/>
      <c r="K116" s="51"/>
      <c r="L116" s="104"/>
      <c r="M116" s="104"/>
      <c r="N116" s="104"/>
      <c r="O116" s="104"/>
      <c r="S116" s="50"/>
      <c r="T116" s="363"/>
      <c r="U116" s="364"/>
      <c r="V116" s="364"/>
      <c r="W116" s="364"/>
      <c r="X116" s="364"/>
      <c r="Y116" s="364"/>
      <c r="Z116" s="364"/>
      <c r="AA116" s="365"/>
    </row>
    <row r="117" spans="1:27" ht="10.199999999999999" customHeight="1" thickBot="1" x14ac:dyDescent="0.3">
      <c r="A117" s="338"/>
      <c r="B117" s="338"/>
      <c r="C117" s="338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  <c r="AA117" s="338"/>
    </row>
    <row r="118" spans="1:27" ht="18" customHeight="1" x14ac:dyDescent="0.25">
      <c r="A118" s="326" t="s">
        <v>24</v>
      </c>
      <c r="B118" s="285" t="s">
        <v>25</v>
      </c>
      <c r="C118" s="330"/>
      <c r="D118" s="329" t="s">
        <v>26</v>
      </c>
      <c r="E118" s="330"/>
      <c r="F118" s="331"/>
      <c r="G118" s="273" t="s">
        <v>27</v>
      </c>
      <c r="H118" s="274"/>
      <c r="I118" s="274"/>
      <c r="J118" s="274"/>
      <c r="K118" s="274"/>
      <c r="L118" s="273" t="s">
        <v>28</v>
      </c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5"/>
    </row>
    <row r="119" spans="1:27" ht="18" customHeight="1" x14ac:dyDescent="0.25">
      <c r="A119" s="327"/>
      <c r="B119" s="287"/>
      <c r="C119" s="240"/>
      <c r="D119" s="332"/>
      <c r="E119" s="240"/>
      <c r="F119" s="241"/>
      <c r="G119" s="360" t="s">
        <v>29</v>
      </c>
      <c r="H119" s="214" t="s">
        <v>30</v>
      </c>
      <c r="I119" s="214"/>
      <c r="J119" s="214"/>
      <c r="K119" s="294"/>
      <c r="L119" s="276" t="s">
        <v>31</v>
      </c>
      <c r="M119" s="277"/>
      <c r="N119" s="277"/>
      <c r="O119" s="278"/>
      <c r="P119" s="276" t="s">
        <v>32</v>
      </c>
      <c r="Q119" s="277"/>
      <c r="R119" s="277"/>
      <c r="S119" s="282"/>
      <c r="T119" s="368" t="s">
        <v>33</v>
      </c>
      <c r="U119" s="277"/>
      <c r="V119" s="277"/>
      <c r="W119" s="278"/>
      <c r="X119" s="276" t="s">
        <v>34</v>
      </c>
      <c r="Y119" s="277"/>
      <c r="Z119" s="277"/>
      <c r="AA119" s="282"/>
    </row>
    <row r="120" spans="1:27" ht="18" customHeight="1" x14ac:dyDescent="0.25">
      <c r="A120" s="327"/>
      <c r="B120" s="287"/>
      <c r="C120" s="240"/>
      <c r="D120" s="352" t="s">
        <v>35</v>
      </c>
      <c r="E120" s="334" t="s">
        <v>36</v>
      </c>
      <c r="F120" s="251" t="s">
        <v>12</v>
      </c>
      <c r="G120" s="361"/>
      <c r="H120" s="214" t="s">
        <v>37</v>
      </c>
      <c r="I120" s="214" t="s">
        <v>38</v>
      </c>
      <c r="J120" s="214" t="s">
        <v>39</v>
      </c>
      <c r="K120" s="294" t="s">
        <v>40</v>
      </c>
      <c r="L120" s="354" t="s">
        <v>41</v>
      </c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6"/>
    </row>
    <row r="121" spans="1:27" ht="18" customHeight="1" x14ac:dyDescent="0.25">
      <c r="A121" s="327"/>
      <c r="B121" s="287"/>
      <c r="C121" s="240"/>
      <c r="D121" s="352"/>
      <c r="E121" s="335"/>
      <c r="F121" s="252"/>
      <c r="G121" s="361"/>
      <c r="H121" s="214"/>
      <c r="I121" s="214"/>
      <c r="J121" s="214"/>
      <c r="K121" s="294"/>
      <c r="L121" s="292" t="s">
        <v>37</v>
      </c>
      <c r="M121" s="291" t="s">
        <v>38</v>
      </c>
      <c r="N121" s="283" t="s">
        <v>39</v>
      </c>
      <c r="O121" s="52" t="s">
        <v>42</v>
      </c>
      <c r="P121" s="292" t="s">
        <v>37</v>
      </c>
      <c r="Q121" s="291" t="s">
        <v>38</v>
      </c>
      <c r="R121" s="283" t="s">
        <v>39</v>
      </c>
      <c r="S121" s="52" t="s">
        <v>42</v>
      </c>
      <c r="T121" s="292" t="s">
        <v>37</v>
      </c>
      <c r="U121" s="291" t="s">
        <v>38</v>
      </c>
      <c r="V121" s="283" t="s">
        <v>39</v>
      </c>
      <c r="W121" s="52" t="s">
        <v>42</v>
      </c>
      <c r="X121" s="292" t="s">
        <v>37</v>
      </c>
      <c r="Y121" s="291" t="s">
        <v>38</v>
      </c>
      <c r="Z121" s="283" t="s">
        <v>39</v>
      </c>
      <c r="AA121" s="52" t="s">
        <v>42</v>
      </c>
    </row>
    <row r="122" spans="1:27" ht="18" customHeight="1" thickBot="1" x14ac:dyDescent="0.3">
      <c r="A122" s="328"/>
      <c r="B122" s="289"/>
      <c r="C122" s="243"/>
      <c r="D122" s="353"/>
      <c r="E122" s="336"/>
      <c r="F122" s="253"/>
      <c r="G122" s="362"/>
      <c r="H122" s="215"/>
      <c r="I122" s="215"/>
      <c r="J122" s="215"/>
      <c r="K122" s="295"/>
      <c r="L122" s="293"/>
      <c r="M122" s="215"/>
      <c r="N122" s="284"/>
      <c r="O122" s="111" t="s">
        <v>43</v>
      </c>
      <c r="P122" s="293"/>
      <c r="Q122" s="215"/>
      <c r="R122" s="284"/>
      <c r="S122" s="111" t="s">
        <v>43</v>
      </c>
      <c r="T122" s="293"/>
      <c r="U122" s="215"/>
      <c r="V122" s="284"/>
      <c r="W122" s="111" t="s">
        <v>43</v>
      </c>
      <c r="X122" s="293"/>
      <c r="Y122" s="215"/>
      <c r="Z122" s="284"/>
      <c r="AA122" s="111" t="s">
        <v>43</v>
      </c>
    </row>
    <row r="123" spans="1:27" ht="18" customHeight="1" thickBot="1" x14ac:dyDescent="0.3">
      <c r="A123" s="1" t="s">
        <v>109</v>
      </c>
      <c r="B123" s="232" t="s">
        <v>82</v>
      </c>
      <c r="C123" s="232"/>
      <c r="D123" s="232"/>
      <c r="E123" s="232"/>
      <c r="F123" s="232"/>
      <c r="G123" s="232"/>
      <c r="H123" s="232"/>
      <c r="I123" s="232"/>
      <c r="J123" s="232"/>
      <c r="K123" s="232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1"/>
    </row>
    <row r="124" spans="1:27" ht="18" customHeight="1" x14ac:dyDescent="0.25">
      <c r="A124" s="110" t="s">
        <v>46</v>
      </c>
      <c r="B124" s="386" t="s">
        <v>83</v>
      </c>
      <c r="C124" s="387"/>
      <c r="D124" s="2" t="s">
        <v>48</v>
      </c>
      <c r="E124" s="3">
        <v>3</v>
      </c>
      <c r="F124" s="117">
        <v>6</v>
      </c>
      <c r="G124" s="17">
        <f t="shared" ref="G124:G126" si="4">SUM(H124:K124)</f>
        <v>74</v>
      </c>
      <c r="H124" s="5" t="s">
        <v>48</v>
      </c>
      <c r="I124" s="5" t="s">
        <v>48</v>
      </c>
      <c r="J124" s="5"/>
      <c r="K124" s="6">
        <v>74</v>
      </c>
      <c r="L124" s="22" t="s">
        <v>48</v>
      </c>
      <c r="M124" s="8" t="s">
        <v>48</v>
      </c>
      <c r="N124" s="8"/>
      <c r="O124" s="9">
        <v>20</v>
      </c>
      <c r="P124" s="10"/>
      <c r="Q124" s="11"/>
      <c r="R124" s="11"/>
      <c r="S124" s="12">
        <v>30</v>
      </c>
      <c r="T124" s="10"/>
      <c r="U124" s="11"/>
      <c r="V124" s="11"/>
      <c r="W124" s="12">
        <v>24</v>
      </c>
      <c r="X124" s="10"/>
      <c r="Y124" s="11"/>
      <c r="Z124" s="11"/>
      <c r="AA124" s="12"/>
    </row>
    <row r="125" spans="1:27" s="53" customFormat="1" ht="18" customHeight="1" x14ac:dyDescent="0.25">
      <c r="A125" s="136" t="s">
        <v>49</v>
      </c>
      <c r="B125" s="148" t="s">
        <v>103</v>
      </c>
      <c r="C125" s="137"/>
      <c r="D125" s="138">
        <v>1</v>
      </c>
      <c r="E125" s="139">
        <v>1</v>
      </c>
      <c r="F125" s="82">
        <v>4</v>
      </c>
      <c r="G125" s="140">
        <f t="shared" si="4"/>
        <v>60</v>
      </c>
      <c r="H125" s="141">
        <v>20</v>
      </c>
      <c r="I125" s="141"/>
      <c r="J125" s="141">
        <v>40</v>
      </c>
      <c r="K125" s="142"/>
      <c r="L125" s="22"/>
      <c r="M125" s="22"/>
      <c r="N125" s="22"/>
      <c r="O125" s="143"/>
      <c r="P125" s="151">
        <v>20</v>
      </c>
      <c r="Q125" s="11"/>
      <c r="R125" s="152">
        <v>40</v>
      </c>
      <c r="S125" s="12"/>
      <c r="T125" s="10"/>
      <c r="U125" s="11"/>
      <c r="V125" s="11"/>
      <c r="W125" s="12"/>
      <c r="X125" s="10"/>
      <c r="Y125" s="11"/>
      <c r="Z125" s="11"/>
      <c r="AA125" s="12"/>
    </row>
    <row r="126" spans="1:27" ht="18" customHeight="1" x14ac:dyDescent="0.25">
      <c r="A126" s="13" t="s">
        <v>74</v>
      </c>
      <c r="B126" s="133" t="s">
        <v>84</v>
      </c>
      <c r="C126" s="134"/>
      <c r="D126" s="14">
        <v>1</v>
      </c>
      <c r="E126" s="139">
        <v>1</v>
      </c>
      <c r="F126" s="82">
        <v>3</v>
      </c>
      <c r="G126" s="140">
        <f t="shared" si="4"/>
        <v>45</v>
      </c>
      <c r="H126" s="141">
        <v>15</v>
      </c>
      <c r="I126" s="141"/>
      <c r="J126" s="141">
        <v>30</v>
      </c>
      <c r="K126" s="19"/>
      <c r="L126" s="20"/>
      <c r="M126" s="20"/>
      <c r="N126" s="20"/>
      <c r="O126" s="21"/>
      <c r="P126" s="151">
        <v>15</v>
      </c>
      <c r="Q126" s="11"/>
      <c r="R126" s="11">
        <v>30</v>
      </c>
      <c r="S126" s="12"/>
      <c r="T126" s="10"/>
      <c r="U126" s="11"/>
      <c r="V126" s="11"/>
      <c r="W126" s="12"/>
      <c r="X126" s="10"/>
      <c r="Y126" s="11"/>
      <c r="Z126" s="11"/>
      <c r="AA126" s="12"/>
    </row>
    <row r="127" spans="1:27" ht="18" customHeight="1" x14ac:dyDescent="0.25">
      <c r="A127" s="13" t="s">
        <v>76</v>
      </c>
      <c r="B127" s="146" t="s">
        <v>106</v>
      </c>
      <c r="C127" s="134"/>
      <c r="D127" s="14" t="s">
        <v>48</v>
      </c>
      <c r="E127" s="139">
        <v>1</v>
      </c>
      <c r="F127" s="82">
        <v>2</v>
      </c>
      <c r="G127" s="150">
        <f>SUM(H127:K127)</f>
        <v>45</v>
      </c>
      <c r="H127" s="141">
        <v>15</v>
      </c>
      <c r="I127" s="141"/>
      <c r="J127" s="141">
        <v>30</v>
      </c>
      <c r="K127" s="19"/>
      <c r="L127" s="20"/>
      <c r="M127" s="20"/>
      <c r="N127" s="20"/>
      <c r="O127" s="21"/>
      <c r="P127" s="22">
        <v>15</v>
      </c>
      <c r="Q127" s="11"/>
      <c r="R127" s="11">
        <v>30</v>
      </c>
      <c r="S127" s="12"/>
      <c r="T127" s="10" t="s">
        <v>48</v>
      </c>
      <c r="U127" s="11"/>
      <c r="V127" s="11" t="s">
        <v>48</v>
      </c>
      <c r="W127" s="12"/>
      <c r="X127" s="10"/>
      <c r="Y127" s="11"/>
      <c r="Z127" s="11"/>
      <c r="AA127" s="12"/>
    </row>
    <row r="128" spans="1:27" ht="18" customHeight="1" x14ac:dyDescent="0.25">
      <c r="A128" s="13" t="s">
        <v>78</v>
      </c>
      <c r="B128" s="146" t="s">
        <v>85</v>
      </c>
      <c r="C128" s="134"/>
      <c r="D128" s="14"/>
      <c r="E128" s="139">
        <v>1</v>
      </c>
      <c r="F128" s="82">
        <v>2</v>
      </c>
      <c r="G128" s="140">
        <f>SUM(H128:K128)</f>
        <v>45</v>
      </c>
      <c r="H128" s="141" t="s">
        <v>48</v>
      </c>
      <c r="I128" s="141"/>
      <c r="J128" s="141">
        <v>45</v>
      </c>
      <c r="K128" s="19"/>
      <c r="L128" s="22" t="s">
        <v>48</v>
      </c>
      <c r="M128" s="22"/>
      <c r="N128" s="22"/>
      <c r="O128" s="21"/>
      <c r="P128" s="22"/>
      <c r="Q128" s="11"/>
      <c r="R128" s="11">
        <v>45</v>
      </c>
      <c r="S128" s="12"/>
      <c r="T128" s="10"/>
      <c r="U128" s="11"/>
      <c r="V128" s="11"/>
      <c r="W128" s="12"/>
      <c r="X128" s="10"/>
      <c r="Y128" s="11"/>
      <c r="Z128" s="11"/>
      <c r="AA128" s="12"/>
    </row>
    <row r="129" spans="1:27" ht="18" customHeight="1" x14ac:dyDescent="0.25">
      <c r="A129" s="13" t="s">
        <v>86</v>
      </c>
      <c r="B129" s="159" t="s">
        <v>104</v>
      </c>
      <c r="C129" s="160"/>
      <c r="D129" s="14" t="s">
        <v>48</v>
      </c>
      <c r="E129" s="139">
        <v>1</v>
      </c>
      <c r="F129" s="82">
        <v>3</v>
      </c>
      <c r="G129" s="140">
        <f>SUM(H129:K129)</f>
        <v>48</v>
      </c>
      <c r="H129" s="141">
        <v>24</v>
      </c>
      <c r="I129" s="141" t="s">
        <v>48</v>
      </c>
      <c r="J129" s="141">
        <v>24</v>
      </c>
      <c r="K129" s="19"/>
      <c r="L129" s="22"/>
      <c r="M129" s="22"/>
      <c r="N129" s="22"/>
      <c r="O129" s="21"/>
      <c r="P129" s="22" t="s">
        <v>48</v>
      </c>
      <c r="Q129" s="11" t="s">
        <v>48</v>
      </c>
      <c r="R129" s="11"/>
      <c r="S129" s="12"/>
      <c r="T129" s="10">
        <v>24</v>
      </c>
      <c r="U129" s="11"/>
      <c r="V129" s="11">
        <v>24</v>
      </c>
      <c r="W129" s="12"/>
      <c r="X129" s="10"/>
      <c r="Y129" s="11"/>
      <c r="Z129" s="11"/>
      <c r="AA129" s="12"/>
    </row>
    <row r="130" spans="1:27" ht="18" customHeight="1" x14ac:dyDescent="0.25">
      <c r="A130" s="13" t="s">
        <v>87</v>
      </c>
      <c r="B130" s="149" t="s">
        <v>105</v>
      </c>
      <c r="C130" s="46"/>
      <c r="D130" s="14"/>
      <c r="E130" s="139">
        <v>1</v>
      </c>
      <c r="F130" s="82">
        <v>2</v>
      </c>
      <c r="G130" s="140">
        <v>30</v>
      </c>
      <c r="H130" s="141">
        <v>10</v>
      </c>
      <c r="I130" s="141"/>
      <c r="J130" s="141">
        <v>20</v>
      </c>
      <c r="K130" s="19"/>
      <c r="L130" s="22">
        <v>10</v>
      </c>
      <c r="M130" s="22"/>
      <c r="N130" s="22">
        <v>20</v>
      </c>
      <c r="O130" s="21"/>
      <c r="P130" s="22"/>
      <c r="Q130" s="11"/>
      <c r="R130" s="11"/>
      <c r="S130" s="12"/>
      <c r="T130" s="10"/>
      <c r="U130" s="11"/>
      <c r="V130" s="11"/>
      <c r="W130" s="12"/>
      <c r="X130" s="10"/>
      <c r="Y130" s="11"/>
      <c r="Z130" s="11"/>
      <c r="AA130" s="12"/>
    </row>
    <row r="131" spans="1:27" ht="18" customHeight="1" x14ac:dyDescent="0.25">
      <c r="A131" s="13" t="s">
        <v>89</v>
      </c>
      <c r="B131" s="149" t="s">
        <v>98</v>
      </c>
      <c r="C131" s="46"/>
      <c r="D131" s="14">
        <v>1</v>
      </c>
      <c r="E131" s="139">
        <v>1</v>
      </c>
      <c r="F131" s="82">
        <v>3</v>
      </c>
      <c r="G131" s="140">
        <v>54</v>
      </c>
      <c r="H131" s="141">
        <v>24</v>
      </c>
      <c r="I131" s="141"/>
      <c r="J131" s="141">
        <v>30</v>
      </c>
      <c r="K131" s="19"/>
      <c r="L131" s="22"/>
      <c r="M131" s="22"/>
      <c r="N131" s="22"/>
      <c r="O131" s="21"/>
      <c r="P131" s="151">
        <v>24</v>
      </c>
      <c r="Q131" s="152"/>
      <c r="R131" s="152">
        <v>30</v>
      </c>
      <c r="S131" s="153"/>
      <c r="T131" s="154"/>
      <c r="U131" s="152"/>
      <c r="V131" s="152"/>
      <c r="W131" s="153"/>
      <c r="X131" s="10"/>
      <c r="Y131" s="11"/>
      <c r="Z131" s="11"/>
      <c r="AA131" s="12"/>
    </row>
    <row r="132" spans="1:27" ht="18" customHeight="1" x14ac:dyDescent="0.25">
      <c r="A132" s="13" t="s">
        <v>91</v>
      </c>
      <c r="B132" s="147" t="s">
        <v>88</v>
      </c>
      <c r="C132" s="46"/>
      <c r="D132" s="14"/>
      <c r="E132" s="139">
        <v>1</v>
      </c>
      <c r="F132" s="82">
        <v>1</v>
      </c>
      <c r="G132" s="140">
        <v>15</v>
      </c>
      <c r="H132" s="141">
        <v>15</v>
      </c>
      <c r="I132" s="141"/>
      <c r="J132" s="141"/>
      <c r="K132" s="19"/>
      <c r="L132" s="22">
        <v>15</v>
      </c>
      <c r="M132" s="22"/>
      <c r="N132" s="22"/>
      <c r="O132" s="21"/>
      <c r="P132" s="145"/>
      <c r="Q132" s="152"/>
      <c r="R132" s="152"/>
      <c r="S132" s="153"/>
      <c r="T132" s="154"/>
      <c r="U132" s="152"/>
      <c r="V132" s="152"/>
      <c r="W132" s="153"/>
      <c r="X132" s="10"/>
      <c r="Y132" s="11"/>
      <c r="Z132" s="11"/>
      <c r="AA132" s="12"/>
    </row>
    <row r="133" spans="1:27" ht="18" customHeight="1" x14ac:dyDescent="0.25">
      <c r="A133" s="13" t="s">
        <v>92</v>
      </c>
      <c r="B133" s="147" t="s">
        <v>90</v>
      </c>
      <c r="C133" s="46"/>
      <c r="D133" s="14"/>
      <c r="E133" s="139">
        <v>1</v>
      </c>
      <c r="F133" s="82">
        <v>1</v>
      </c>
      <c r="G133" s="140">
        <v>15</v>
      </c>
      <c r="H133" s="141">
        <v>15</v>
      </c>
      <c r="I133" s="141"/>
      <c r="J133" s="141"/>
      <c r="K133" s="19"/>
      <c r="L133" s="22"/>
      <c r="M133" s="22"/>
      <c r="N133" s="22"/>
      <c r="O133" s="21"/>
      <c r="P133" s="145">
        <v>15</v>
      </c>
      <c r="Q133" s="152"/>
      <c r="R133" s="152"/>
      <c r="S133" s="153"/>
      <c r="T133" s="154"/>
      <c r="U133" s="155"/>
      <c r="V133" s="155"/>
      <c r="W133" s="156"/>
      <c r="X133" s="26"/>
      <c r="Y133" s="24"/>
      <c r="Z133" s="24"/>
      <c r="AA133" s="25"/>
    </row>
    <row r="134" spans="1:27" ht="18" customHeight="1" x14ac:dyDescent="0.25">
      <c r="A134" s="13" t="s">
        <v>93</v>
      </c>
      <c r="B134" s="147" t="s">
        <v>108</v>
      </c>
      <c r="C134" s="46"/>
      <c r="D134" s="14"/>
      <c r="E134" s="139">
        <v>1</v>
      </c>
      <c r="F134" s="82">
        <v>2</v>
      </c>
      <c r="G134" s="140">
        <v>24</v>
      </c>
      <c r="H134" s="141">
        <v>24</v>
      </c>
      <c r="I134" s="141"/>
      <c r="J134" s="141"/>
      <c r="K134" s="19"/>
      <c r="L134" s="22"/>
      <c r="M134" s="22"/>
      <c r="N134" s="22"/>
      <c r="O134" s="21"/>
      <c r="P134" s="145"/>
      <c r="Q134" s="152"/>
      <c r="R134" s="152"/>
      <c r="S134" s="153"/>
      <c r="T134" s="154">
        <v>24</v>
      </c>
      <c r="U134" s="155"/>
      <c r="V134" s="155"/>
      <c r="W134" s="156"/>
      <c r="X134" s="26"/>
      <c r="Y134" s="24"/>
      <c r="Z134" s="24"/>
      <c r="AA134" s="25"/>
    </row>
    <row r="135" spans="1:27" ht="18" customHeight="1" x14ac:dyDescent="0.25">
      <c r="A135" s="13" t="s">
        <v>107</v>
      </c>
      <c r="B135" s="167" t="s">
        <v>117</v>
      </c>
      <c r="C135" s="46"/>
      <c r="D135" s="14"/>
      <c r="E135" s="15">
        <v>1</v>
      </c>
      <c r="F135" s="192">
        <v>2</v>
      </c>
      <c r="G135" s="179"/>
      <c r="H135" s="18"/>
      <c r="I135" s="18"/>
      <c r="J135" s="18"/>
      <c r="K135" s="19"/>
      <c r="L135" s="20"/>
      <c r="M135" s="20"/>
      <c r="N135" s="20"/>
      <c r="O135" s="21" t="s">
        <v>94</v>
      </c>
      <c r="P135" s="145"/>
      <c r="Q135" s="152"/>
      <c r="R135" s="152"/>
      <c r="S135" s="153"/>
      <c r="T135" s="154"/>
      <c r="U135" s="155"/>
      <c r="V135" s="155"/>
      <c r="W135" s="156"/>
      <c r="X135" s="26"/>
      <c r="Y135" s="24"/>
      <c r="Z135" s="24"/>
      <c r="AA135" s="25"/>
    </row>
    <row r="136" spans="1:27" ht="18" customHeight="1" x14ac:dyDescent="0.25">
      <c r="A136" s="13">
        <v>13</v>
      </c>
      <c r="B136" s="176" t="s">
        <v>95</v>
      </c>
      <c r="C136" s="177"/>
      <c r="D136" s="166">
        <v>1</v>
      </c>
      <c r="E136" s="182"/>
      <c r="F136" s="190">
        <v>20</v>
      </c>
      <c r="G136" s="180"/>
      <c r="H136" s="175"/>
      <c r="I136" s="183"/>
      <c r="J136" s="183"/>
      <c r="K136" s="171"/>
      <c r="L136" s="184"/>
      <c r="M136" s="184"/>
      <c r="N136" s="172"/>
      <c r="O136" s="173"/>
      <c r="P136" s="174"/>
      <c r="Q136" s="169"/>
      <c r="R136" s="77"/>
      <c r="S136" s="185"/>
      <c r="T136" s="186" t="s">
        <v>116</v>
      </c>
      <c r="U136" s="169"/>
      <c r="V136" s="169"/>
      <c r="W136" s="170"/>
      <c r="X136" s="174"/>
      <c r="Y136" s="169"/>
      <c r="Z136" s="169"/>
      <c r="AA136" s="170"/>
    </row>
    <row r="137" spans="1:27" ht="18" customHeight="1" x14ac:dyDescent="0.25">
      <c r="A137" s="389"/>
      <c r="B137" s="178" t="s">
        <v>118</v>
      </c>
      <c r="C137" s="95"/>
      <c r="D137" s="188"/>
      <c r="E137" s="181"/>
      <c r="F137" s="191"/>
      <c r="G137" s="189"/>
      <c r="H137" s="393"/>
      <c r="I137" s="393"/>
      <c r="J137" s="393"/>
      <c r="K137" s="376"/>
      <c r="L137" s="378"/>
      <c r="M137" s="380"/>
      <c r="N137" s="380"/>
      <c r="O137" s="382"/>
      <c r="P137" s="384"/>
      <c r="Q137" s="371"/>
      <c r="R137" s="371"/>
      <c r="S137" s="373"/>
      <c r="T137" s="391"/>
      <c r="U137" s="371"/>
      <c r="V137" s="371"/>
      <c r="W137" s="373"/>
      <c r="X137" s="384"/>
      <c r="Y137" s="371"/>
      <c r="Z137" s="371"/>
      <c r="AA137" s="373"/>
    </row>
    <row r="138" spans="1:27" ht="18" customHeight="1" thickBot="1" x14ac:dyDescent="0.3">
      <c r="A138" s="390"/>
      <c r="B138" s="94"/>
      <c r="C138" s="95"/>
      <c r="D138" s="164"/>
      <c r="E138" s="178"/>
      <c r="F138" s="165"/>
      <c r="G138" s="187"/>
      <c r="H138" s="394"/>
      <c r="I138" s="394"/>
      <c r="J138" s="394"/>
      <c r="K138" s="377"/>
      <c r="L138" s="379"/>
      <c r="M138" s="381"/>
      <c r="N138" s="381"/>
      <c r="O138" s="383"/>
      <c r="P138" s="385"/>
      <c r="Q138" s="372"/>
      <c r="R138" s="372"/>
      <c r="S138" s="374"/>
      <c r="T138" s="392"/>
      <c r="U138" s="372"/>
      <c r="V138" s="372"/>
      <c r="W138" s="374"/>
      <c r="X138" s="385"/>
      <c r="Y138" s="372"/>
      <c r="Z138" s="372"/>
      <c r="AA138" s="374"/>
    </row>
    <row r="139" spans="1:27" ht="18" customHeight="1" thickTop="1" x14ac:dyDescent="0.25">
      <c r="A139" s="64"/>
      <c r="B139" s="222" t="s">
        <v>51</v>
      </c>
      <c r="C139" s="223"/>
      <c r="D139" s="233">
        <f t="shared" ref="D139:S139" si="5">SUM(D124:D138)</f>
        <v>4</v>
      </c>
      <c r="E139" s="193">
        <f t="shared" si="5"/>
        <v>14</v>
      </c>
      <c r="F139" s="195">
        <f t="shared" si="5"/>
        <v>51</v>
      </c>
      <c r="G139" s="226">
        <f t="shared" si="5"/>
        <v>455</v>
      </c>
      <c r="H139" s="228">
        <f t="shared" si="5"/>
        <v>162</v>
      </c>
      <c r="I139" s="228">
        <f t="shared" si="5"/>
        <v>0</v>
      </c>
      <c r="J139" s="228">
        <f t="shared" si="5"/>
        <v>219</v>
      </c>
      <c r="K139" s="195">
        <f t="shared" si="5"/>
        <v>74</v>
      </c>
      <c r="L139" s="65">
        <f t="shared" si="5"/>
        <v>25</v>
      </c>
      <c r="M139" s="66">
        <f t="shared" si="5"/>
        <v>0</v>
      </c>
      <c r="N139" s="66">
        <f t="shared" si="5"/>
        <v>20</v>
      </c>
      <c r="O139" s="67">
        <f t="shared" si="5"/>
        <v>20</v>
      </c>
      <c r="P139" s="65">
        <f t="shared" si="5"/>
        <v>89</v>
      </c>
      <c r="Q139" s="66">
        <f t="shared" si="5"/>
        <v>0</v>
      </c>
      <c r="R139" s="66">
        <f t="shared" si="5"/>
        <v>175</v>
      </c>
      <c r="S139" s="68">
        <f t="shared" si="5"/>
        <v>30</v>
      </c>
      <c r="T139" s="69">
        <f>SUM(T124:T137)</f>
        <v>48</v>
      </c>
      <c r="U139" s="66">
        <f t="shared" ref="U139:AA139" si="6">SUM(U124:U138)</f>
        <v>0</v>
      </c>
      <c r="V139" s="66">
        <f t="shared" si="6"/>
        <v>24</v>
      </c>
      <c r="W139" s="67">
        <f t="shared" si="6"/>
        <v>24</v>
      </c>
      <c r="X139" s="65">
        <f t="shared" si="6"/>
        <v>0</v>
      </c>
      <c r="Y139" s="66">
        <f t="shared" si="6"/>
        <v>0</v>
      </c>
      <c r="Z139" s="66">
        <f t="shared" si="6"/>
        <v>0</v>
      </c>
      <c r="AA139" s="68">
        <f t="shared" si="6"/>
        <v>0</v>
      </c>
    </row>
    <row r="140" spans="1:27" ht="18" customHeight="1" thickBot="1" x14ac:dyDescent="0.3">
      <c r="A140" s="70"/>
      <c r="B140" s="224"/>
      <c r="C140" s="225"/>
      <c r="D140" s="234"/>
      <c r="E140" s="194"/>
      <c r="F140" s="196"/>
      <c r="G140" s="227"/>
      <c r="H140" s="229"/>
      <c r="I140" s="229"/>
      <c r="J140" s="229"/>
      <c r="K140" s="196"/>
      <c r="L140" s="197">
        <f>SUM(L139:O139)</f>
        <v>65</v>
      </c>
      <c r="M140" s="198"/>
      <c r="N140" s="198"/>
      <c r="O140" s="199"/>
      <c r="P140" s="197">
        <f>SUM(P139:S139)</f>
        <v>294</v>
      </c>
      <c r="Q140" s="198"/>
      <c r="R140" s="198"/>
      <c r="S140" s="199"/>
      <c r="T140" s="197">
        <f>SUM(T139:W139)</f>
        <v>96</v>
      </c>
      <c r="U140" s="198"/>
      <c r="V140" s="198"/>
      <c r="W140" s="199"/>
      <c r="X140" s="197">
        <f>SUM(X139:AA139)</f>
        <v>0</v>
      </c>
      <c r="Y140" s="198"/>
      <c r="Z140" s="198"/>
      <c r="AA140" s="199"/>
    </row>
    <row r="141" spans="1:27" ht="18" customHeight="1" x14ac:dyDescent="0.25">
      <c r="A141" s="267" t="s">
        <v>96</v>
      </c>
      <c r="B141" s="268"/>
      <c r="C141" s="311"/>
      <c r="D141" s="352" t="s">
        <v>35</v>
      </c>
      <c r="E141" s="334" t="s">
        <v>36</v>
      </c>
      <c r="F141" s="251" t="s">
        <v>12</v>
      </c>
      <c r="G141" s="342" t="s">
        <v>29</v>
      </c>
      <c r="H141" s="305" t="s">
        <v>37</v>
      </c>
      <c r="I141" s="305" t="s">
        <v>38</v>
      </c>
      <c r="J141" s="305" t="s">
        <v>39</v>
      </c>
      <c r="K141" s="340" t="s">
        <v>40</v>
      </c>
      <c r="L141" s="248" t="s">
        <v>31</v>
      </c>
      <c r="M141" s="249"/>
      <c r="N141" s="249"/>
      <c r="O141" s="324"/>
      <c r="P141" s="248" t="s">
        <v>32</v>
      </c>
      <c r="Q141" s="249"/>
      <c r="R141" s="249"/>
      <c r="S141" s="250"/>
      <c r="T141" s="323" t="s">
        <v>33</v>
      </c>
      <c r="U141" s="249"/>
      <c r="V141" s="249"/>
      <c r="W141" s="324"/>
      <c r="X141" s="248" t="s">
        <v>34</v>
      </c>
      <c r="Y141" s="249"/>
      <c r="Z141" s="249"/>
      <c r="AA141" s="250"/>
    </row>
    <row r="142" spans="1:27" ht="18" customHeight="1" x14ac:dyDescent="0.25">
      <c r="A142" s="296"/>
      <c r="B142" s="297"/>
      <c r="C142" s="298"/>
      <c r="D142" s="352"/>
      <c r="E142" s="335"/>
      <c r="F142" s="252"/>
      <c r="G142" s="343"/>
      <c r="H142" s="305"/>
      <c r="I142" s="305"/>
      <c r="J142" s="305"/>
      <c r="K142" s="340"/>
      <c r="L142" s="246" t="s">
        <v>37</v>
      </c>
      <c r="M142" s="237" t="s">
        <v>38</v>
      </c>
      <c r="N142" s="235" t="s">
        <v>39</v>
      </c>
      <c r="O142" s="71" t="s">
        <v>42</v>
      </c>
      <c r="P142" s="246" t="s">
        <v>37</v>
      </c>
      <c r="Q142" s="237" t="s">
        <v>38</v>
      </c>
      <c r="R142" s="235" t="s">
        <v>39</v>
      </c>
      <c r="S142" s="71" t="s">
        <v>42</v>
      </c>
      <c r="T142" s="246" t="s">
        <v>37</v>
      </c>
      <c r="U142" s="237" t="s">
        <v>38</v>
      </c>
      <c r="V142" s="235" t="s">
        <v>39</v>
      </c>
      <c r="W142" s="71" t="s">
        <v>42</v>
      </c>
      <c r="X142" s="246" t="s">
        <v>37</v>
      </c>
      <c r="Y142" s="237" t="s">
        <v>38</v>
      </c>
      <c r="Z142" s="235" t="s">
        <v>39</v>
      </c>
      <c r="AA142" s="71" t="s">
        <v>42</v>
      </c>
    </row>
    <row r="143" spans="1:27" ht="18" customHeight="1" thickBot="1" x14ac:dyDescent="0.3">
      <c r="A143" s="296"/>
      <c r="B143" s="297"/>
      <c r="C143" s="298"/>
      <c r="D143" s="353"/>
      <c r="E143" s="336"/>
      <c r="F143" s="253"/>
      <c r="G143" s="344"/>
      <c r="H143" s="238"/>
      <c r="I143" s="238"/>
      <c r="J143" s="238"/>
      <c r="K143" s="341"/>
      <c r="L143" s="247"/>
      <c r="M143" s="238"/>
      <c r="N143" s="236"/>
      <c r="O143" s="72" t="s">
        <v>43</v>
      </c>
      <c r="P143" s="247"/>
      <c r="Q143" s="238"/>
      <c r="R143" s="236"/>
      <c r="S143" s="72" t="s">
        <v>43</v>
      </c>
      <c r="T143" s="247"/>
      <c r="U143" s="238"/>
      <c r="V143" s="236"/>
      <c r="W143" s="72" t="s">
        <v>43</v>
      </c>
      <c r="X143" s="247"/>
      <c r="Y143" s="238"/>
      <c r="Z143" s="236"/>
      <c r="AA143" s="72" t="s">
        <v>43</v>
      </c>
    </row>
    <row r="144" spans="1:27" ht="18" customHeight="1" x14ac:dyDescent="0.25">
      <c r="A144" s="296"/>
      <c r="B144" s="297"/>
      <c r="C144" s="298"/>
      <c r="D144" s="216">
        <f t="shared" ref="D144:AA144" si="7">D89+D139</f>
        <v>9</v>
      </c>
      <c r="E144" s="218">
        <f t="shared" si="7"/>
        <v>23</v>
      </c>
      <c r="F144" s="306">
        <f t="shared" si="7"/>
        <v>90</v>
      </c>
      <c r="G144" s="220">
        <f t="shared" si="7"/>
        <v>913</v>
      </c>
      <c r="H144" s="212">
        <f t="shared" si="7"/>
        <v>346</v>
      </c>
      <c r="I144" s="212">
        <f t="shared" si="7"/>
        <v>15</v>
      </c>
      <c r="J144" s="212">
        <f t="shared" si="7"/>
        <v>478</v>
      </c>
      <c r="K144" s="212">
        <f t="shared" si="7"/>
        <v>74</v>
      </c>
      <c r="L144" s="35">
        <f t="shared" si="7"/>
        <v>125</v>
      </c>
      <c r="M144" s="36">
        <f t="shared" si="7"/>
        <v>0</v>
      </c>
      <c r="N144" s="36">
        <f t="shared" si="7"/>
        <v>180</v>
      </c>
      <c r="O144" s="37">
        <f t="shared" si="7"/>
        <v>20</v>
      </c>
      <c r="P144" s="35">
        <f t="shared" si="7"/>
        <v>149</v>
      </c>
      <c r="Q144" s="36">
        <f t="shared" si="7"/>
        <v>15</v>
      </c>
      <c r="R144" s="36">
        <f t="shared" si="7"/>
        <v>250</v>
      </c>
      <c r="S144" s="38">
        <f t="shared" si="7"/>
        <v>30</v>
      </c>
      <c r="T144" s="35">
        <f t="shared" si="7"/>
        <v>72</v>
      </c>
      <c r="U144" s="36">
        <f t="shared" si="7"/>
        <v>0</v>
      </c>
      <c r="V144" s="36">
        <f t="shared" si="7"/>
        <v>48</v>
      </c>
      <c r="W144" s="37">
        <f t="shared" si="7"/>
        <v>24</v>
      </c>
      <c r="X144" s="39">
        <f t="shared" si="7"/>
        <v>0</v>
      </c>
      <c r="Y144" s="36">
        <f t="shared" si="7"/>
        <v>0</v>
      </c>
      <c r="Z144" s="36">
        <f t="shared" si="7"/>
        <v>0</v>
      </c>
      <c r="AA144" s="37">
        <f t="shared" si="7"/>
        <v>0</v>
      </c>
    </row>
    <row r="145" spans="1:28" ht="18" customHeight="1" thickBot="1" x14ac:dyDescent="0.3">
      <c r="A145" s="296"/>
      <c r="B145" s="297"/>
      <c r="C145" s="298"/>
      <c r="D145" s="217"/>
      <c r="E145" s="219"/>
      <c r="F145" s="307"/>
      <c r="G145" s="221"/>
      <c r="H145" s="213"/>
      <c r="I145" s="213"/>
      <c r="J145" s="213"/>
      <c r="K145" s="213"/>
      <c r="L145" s="312">
        <v>280</v>
      </c>
      <c r="M145" s="313"/>
      <c r="N145" s="313"/>
      <c r="O145" s="325"/>
      <c r="P145" s="312">
        <v>450</v>
      </c>
      <c r="Q145" s="313"/>
      <c r="R145" s="313"/>
      <c r="S145" s="325"/>
      <c r="T145" s="312">
        <f>SUM(T144:W144)</f>
        <v>144</v>
      </c>
      <c r="U145" s="313"/>
      <c r="V145" s="313"/>
      <c r="W145" s="325"/>
      <c r="X145" s="312">
        <f>SUM(X144:AA144)</f>
        <v>0</v>
      </c>
      <c r="Y145" s="313"/>
      <c r="Z145" s="313"/>
      <c r="AA145" s="325"/>
    </row>
    <row r="146" spans="1:28" ht="18" customHeight="1" x14ac:dyDescent="0.25">
      <c r="A146" s="296"/>
      <c r="B146" s="297"/>
      <c r="C146" s="298"/>
      <c r="D146" s="315" t="s">
        <v>53</v>
      </c>
      <c r="E146" s="316"/>
      <c r="F146" s="317"/>
      <c r="G146" s="324" t="s">
        <v>54</v>
      </c>
      <c r="H146" s="366"/>
      <c r="I146" s="366"/>
      <c r="J146" s="366"/>
      <c r="K146" s="367"/>
      <c r="L146" s="345">
        <v>4</v>
      </c>
      <c r="M146" s="346"/>
      <c r="N146" s="346"/>
      <c r="O146" s="347"/>
      <c r="P146" s="345">
        <v>4</v>
      </c>
      <c r="Q146" s="346"/>
      <c r="R146" s="346"/>
      <c r="S146" s="347"/>
      <c r="T146" s="345">
        <v>1</v>
      </c>
      <c r="U146" s="346"/>
      <c r="V146" s="346"/>
      <c r="W146" s="347"/>
      <c r="X146" s="345"/>
      <c r="Y146" s="346"/>
      <c r="Z146" s="346"/>
      <c r="AA146" s="347"/>
      <c r="AB146" s="40">
        <f>SUM(L146:W146)</f>
        <v>9</v>
      </c>
    </row>
    <row r="147" spans="1:28" ht="18" customHeight="1" x14ac:dyDescent="0.25">
      <c r="A147" s="296"/>
      <c r="B147" s="297"/>
      <c r="C147" s="298"/>
      <c r="D147" s="318"/>
      <c r="E147" s="280"/>
      <c r="F147" s="319"/>
      <c r="G147" s="357" t="s">
        <v>55</v>
      </c>
      <c r="H147" s="358"/>
      <c r="I147" s="358"/>
      <c r="J147" s="358"/>
      <c r="K147" s="359"/>
      <c r="L147" s="255">
        <v>7</v>
      </c>
      <c r="M147" s="256"/>
      <c r="N147" s="256"/>
      <c r="O147" s="257"/>
      <c r="P147" s="255">
        <v>11</v>
      </c>
      <c r="Q147" s="256"/>
      <c r="R147" s="256"/>
      <c r="S147" s="257"/>
      <c r="T147" s="255">
        <v>5</v>
      </c>
      <c r="U147" s="256"/>
      <c r="V147" s="256"/>
      <c r="W147" s="257"/>
      <c r="X147" s="255"/>
      <c r="Y147" s="256"/>
      <c r="Z147" s="256"/>
      <c r="AA147" s="257"/>
      <c r="AB147" s="40">
        <f>SUM(L147:W147)</f>
        <v>23</v>
      </c>
    </row>
    <row r="148" spans="1:28" ht="18" customHeight="1" thickBot="1" x14ac:dyDescent="0.3">
      <c r="A148" s="312"/>
      <c r="B148" s="313"/>
      <c r="C148" s="314"/>
      <c r="D148" s="320"/>
      <c r="E148" s="321"/>
      <c r="F148" s="322"/>
      <c r="G148" s="341" t="s">
        <v>12</v>
      </c>
      <c r="H148" s="369"/>
      <c r="I148" s="369"/>
      <c r="J148" s="369"/>
      <c r="K148" s="370"/>
      <c r="L148" s="308">
        <v>30</v>
      </c>
      <c r="M148" s="309"/>
      <c r="N148" s="309"/>
      <c r="O148" s="310"/>
      <c r="P148" s="308">
        <v>30</v>
      </c>
      <c r="Q148" s="309"/>
      <c r="R148" s="309"/>
      <c r="S148" s="310"/>
      <c r="T148" s="308">
        <v>30</v>
      </c>
      <c r="U148" s="309"/>
      <c r="V148" s="309"/>
      <c r="W148" s="310"/>
      <c r="X148" s="308"/>
      <c r="Y148" s="309"/>
      <c r="Z148" s="309"/>
      <c r="AA148" s="310"/>
      <c r="AB148" s="40">
        <f>SUM(L148:W148)</f>
        <v>90</v>
      </c>
    </row>
    <row r="149" spans="1:28" ht="18" customHeight="1" x14ac:dyDescent="0.25">
      <c r="A149" s="56" t="s">
        <v>56</v>
      </c>
      <c r="O149" s="50"/>
      <c r="P149" s="47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55"/>
    </row>
    <row r="150" spans="1:28" ht="18" customHeight="1" x14ac:dyDescent="0.25">
      <c r="A150" s="129"/>
      <c r="B150" s="119" t="s">
        <v>57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43"/>
      <c r="P150" s="239" t="s">
        <v>119</v>
      </c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1"/>
    </row>
    <row r="151" spans="1:28" ht="18" customHeight="1" x14ac:dyDescent="0.25">
      <c r="A151" s="57"/>
      <c r="B151" s="40" t="s">
        <v>58</v>
      </c>
      <c r="D151" s="53"/>
      <c r="O151" s="43"/>
      <c r="Q151" s="102" t="s">
        <v>59</v>
      </c>
      <c r="R151" s="58"/>
      <c r="S151" s="41"/>
      <c r="T151" s="162"/>
      <c r="U151" s="162"/>
      <c r="V151" s="162"/>
      <c r="W151" s="162"/>
      <c r="X151" s="162"/>
      <c r="Y151" s="162"/>
      <c r="Z151" s="107"/>
      <c r="AA151" s="108"/>
    </row>
    <row r="152" spans="1:28" ht="18" customHeight="1" x14ac:dyDescent="0.25">
      <c r="A152" s="57"/>
      <c r="B152" s="102" t="s">
        <v>110</v>
      </c>
      <c r="D152" s="53"/>
      <c r="H152" s="144"/>
      <c r="I152" s="144"/>
      <c r="J152" s="144"/>
      <c r="K152" s="144"/>
      <c r="L152" s="144"/>
      <c r="M152" s="144"/>
      <c r="N152" s="144"/>
      <c r="O152" s="43"/>
      <c r="P152" s="102" t="s">
        <v>48</v>
      </c>
      <c r="Q152" s="40" t="s">
        <v>37</v>
      </c>
      <c r="R152" s="58" t="s">
        <v>60</v>
      </c>
      <c r="S152" s="41"/>
      <c r="T152" s="162"/>
      <c r="U152" s="162"/>
      <c r="W152" s="162"/>
      <c r="X152" s="162"/>
      <c r="Y152" s="162"/>
      <c r="Z152" s="107"/>
      <c r="AA152" s="108"/>
    </row>
    <row r="153" spans="1:28" ht="18" customHeight="1" x14ac:dyDescent="0.25">
      <c r="A153" s="57"/>
      <c r="B153" s="53" t="s">
        <v>111</v>
      </c>
      <c r="D153" s="53"/>
      <c r="H153" s="144"/>
      <c r="I153" s="144"/>
      <c r="J153" s="144"/>
      <c r="K153" s="144"/>
      <c r="L153" s="144"/>
      <c r="M153" s="144"/>
      <c r="N153" s="144"/>
      <c r="O153" s="50"/>
      <c r="P153" s="40" t="s">
        <v>48</v>
      </c>
      <c r="Q153" s="40" t="s">
        <v>38</v>
      </c>
      <c r="R153" s="58" t="s">
        <v>61</v>
      </c>
      <c r="S153" s="41"/>
      <c r="T153" s="162"/>
      <c r="U153" s="162"/>
      <c r="V153" s="162"/>
      <c r="W153" s="162"/>
      <c r="X153" s="162"/>
      <c r="Y153" s="162"/>
      <c r="Z153" s="107"/>
      <c r="AA153" s="108"/>
    </row>
    <row r="154" spans="1:28" ht="18" customHeight="1" x14ac:dyDescent="0.25">
      <c r="A154" s="57"/>
      <c r="B154" s="254" t="s">
        <v>112</v>
      </c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O154" s="50"/>
      <c r="P154" s="40" t="s">
        <v>48</v>
      </c>
      <c r="Q154" s="40" t="s">
        <v>39</v>
      </c>
      <c r="R154" s="58" t="s">
        <v>62</v>
      </c>
      <c r="S154" s="41"/>
      <c r="T154" s="162"/>
      <c r="U154" s="162"/>
      <c r="V154" s="162"/>
      <c r="W154" s="162"/>
      <c r="X154" s="162"/>
      <c r="Y154" s="162"/>
      <c r="Z154" s="107"/>
      <c r="AA154" s="108"/>
    </row>
    <row r="155" spans="1:28" ht="18" customHeight="1" x14ac:dyDescent="0.25">
      <c r="A155" s="59"/>
      <c r="B155" s="40" t="s">
        <v>114</v>
      </c>
      <c r="C155" s="168"/>
      <c r="G155" s="91"/>
      <c r="H155" s="91"/>
      <c r="I155" s="91"/>
      <c r="J155" s="85"/>
      <c r="K155" s="85"/>
      <c r="L155" s="85"/>
      <c r="M155" s="85"/>
      <c r="N155" s="85"/>
      <c r="O155" s="86"/>
      <c r="P155" s="40" t="s">
        <v>48</v>
      </c>
      <c r="Q155" s="40" t="s">
        <v>42</v>
      </c>
      <c r="R155" s="58" t="s">
        <v>63</v>
      </c>
      <c r="S155" s="41"/>
      <c r="T155" s="162"/>
      <c r="U155" s="162"/>
      <c r="V155" s="162"/>
      <c r="W155" s="162"/>
      <c r="X155" s="162"/>
      <c r="Y155" s="162"/>
      <c r="AA155" s="108"/>
    </row>
    <row r="156" spans="1:28" ht="18" customHeight="1" x14ac:dyDescent="0.25">
      <c r="A156" s="59"/>
      <c r="B156" s="40" t="s">
        <v>115</v>
      </c>
      <c r="C156" s="168"/>
      <c r="G156" s="91"/>
      <c r="H156" s="91"/>
      <c r="I156" s="91"/>
      <c r="O156" s="50"/>
      <c r="Q156" s="40" t="s">
        <v>43</v>
      </c>
      <c r="R156" s="58" t="s">
        <v>65</v>
      </c>
      <c r="S156" s="41"/>
      <c r="T156" s="162"/>
      <c r="U156" s="162"/>
      <c r="V156" s="162"/>
      <c r="Z156" s="107"/>
      <c r="AA156" s="108"/>
    </row>
    <row r="157" spans="1:28" ht="18" customHeight="1" thickBot="1" x14ac:dyDescent="0.3">
      <c r="A157" s="59"/>
      <c r="C157" s="119"/>
      <c r="G157" s="91"/>
      <c r="H157" s="91"/>
      <c r="I157" s="91"/>
      <c r="O157" s="50"/>
      <c r="Q157" s="40" t="s">
        <v>66</v>
      </c>
      <c r="R157" s="58" t="s">
        <v>67</v>
      </c>
      <c r="S157" s="41"/>
      <c r="T157" s="162"/>
      <c r="U157" s="162"/>
      <c r="V157" s="162"/>
      <c r="W157" s="162"/>
      <c r="X157" s="162"/>
      <c r="Y157" s="162"/>
      <c r="Z157" s="107"/>
      <c r="AA157" s="108"/>
    </row>
    <row r="158" spans="1:28" ht="18" customHeight="1" thickBot="1" x14ac:dyDescent="0.3">
      <c r="A158" s="59"/>
      <c r="C158" s="119"/>
      <c r="G158" s="91"/>
      <c r="H158" s="91"/>
      <c r="I158" s="91"/>
      <c r="J158" s="91"/>
      <c r="O158" s="50"/>
      <c r="P158" s="89"/>
      <c r="Q158" s="161"/>
      <c r="R158" s="58" t="s">
        <v>68</v>
      </c>
      <c r="T158" s="162"/>
      <c r="U158" s="162"/>
      <c r="V158" s="162"/>
      <c r="W158" s="162"/>
      <c r="X158" s="162"/>
      <c r="Y158" s="162"/>
      <c r="Z158" s="107"/>
      <c r="AA158" s="108"/>
    </row>
    <row r="159" spans="1:28" ht="18" customHeight="1" thickBot="1" x14ac:dyDescent="0.3">
      <c r="A159" s="93"/>
      <c r="B159" s="97" t="s">
        <v>48</v>
      </c>
      <c r="C159" s="92"/>
      <c r="D159" s="61"/>
      <c r="E159" s="61"/>
      <c r="F159" s="61"/>
      <c r="G159" s="62"/>
      <c r="H159" s="62"/>
      <c r="I159" s="62"/>
      <c r="J159" s="62"/>
      <c r="K159" s="61"/>
      <c r="L159" s="61"/>
      <c r="M159" s="61"/>
      <c r="N159" s="61"/>
      <c r="O159" s="63"/>
      <c r="P159" s="375" t="s">
        <v>97</v>
      </c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388"/>
    </row>
  </sheetData>
  <mergeCells count="387">
    <mergeCell ref="B154:M154"/>
    <mergeCell ref="P159:AA159"/>
    <mergeCell ref="D146:F148"/>
    <mergeCell ref="X146:AA146"/>
    <mergeCell ref="T146:W146"/>
    <mergeCell ref="T148:W148"/>
    <mergeCell ref="A137:A138"/>
    <mergeCell ref="T137:T138"/>
    <mergeCell ref="H137:H138"/>
    <mergeCell ref="I137:I138"/>
    <mergeCell ref="J137:J138"/>
    <mergeCell ref="A141:C148"/>
    <mergeCell ref="D141:D143"/>
    <mergeCell ref="E141:E143"/>
    <mergeCell ref="F141:F143"/>
    <mergeCell ref="P146:S146"/>
    <mergeCell ref="T147:W147"/>
    <mergeCell ref="X147:AA147"/>
    <mergeCell ref="G147:K147"/>
    <mergeCell ref="L147:O147"/>
    <mergeCell ref="G146:K146"/>
    <mergeCell ref="L146:O146"/>
    <mergeCell ref="G148:K148"/>
    <mergeCell ref="X148:AA148"/>
    <mergeCell ref="P147:S147"/>
    <mergeCell ref="X145:AA145"/>
    <mergeCell ref="H144:H145"/>
    <mergeCell ref="I144:I145"/>
    <mergeCell ref="J144:J145"/>
    <mergeCell ref="K144:K145"/>
    <mergeCell ref="T145:W145"/>
    <mergeCell ref="L145:O145"/>
    <mergeCell ref="P145:S145"/>
    <mergeCell ref="P148:S148"/>
    <mergeCell ref="L148:O148"/>
    <mergeCell ref="D144:D145"/>
    <mergeCell ref="E144:E145"/>
    <mergeCell ref="F144:F145"/>
    <mergeCell ref="G144:G145"/>
    <mergeCell ref="X141:AA141"/>
    <mergeCell ref="I141:I143"/>
    <mergeCell ref="L141:O141"/>
    <mergeCell ref="P141:S141"/>
    <mergeCell ref="Q142:Q143"/>
    <mergeCell ref="R142:R143"/>
    <mergeCell ref="M142:M143"/>
    <mergeCell ref="Z142:Z143"/>
    <mergeCell ref="N142:N143"/>
    <mergeCell ref="P142:P143"/>
    <mergeCell ref="T142:T143"/>
    <mergeCell ref="U142:U143"/>
    <mergeCell ref="V142:V143"/>
    <mergeCell ref="X142:X143"/>
    <mergeCell ref="Y142:Y143"/>
    <mergeCell ref="G141:G143"/>
    <mergeCell ref="H141:H143"/>
    <mergeCell ref="J141:J143"/>
    <mergeCell ref="K141:K143"/>
    <mergeCell ref="L142:L143"/>
    <mergeCell ref="T141:W141"/>
    <mergeCell ref="B123:K123"/>
    <mergeCell ref="L123:AA123"/>
    <mergeCell ref="J120:J122"/>
    <mergeCell ref="H120:H122"/>
    <mergeCell ref="I120:I122"/>
    <mergeCell ref="Q121:Q122"/>
    <mergeCell ref="R121:R122"/>
    <mergeCell ref="G119:G122"/>
    <mergeCell ref="D120:D122"/>
    <mergeCell ref="X137:X138"/>
    <mergeCell ref="U137:U138"/>
    <mergeCell ref="V137:V138"/>
    <mergeCell ref="W137:W138"/>
    <mergeCell ref="E120:E122"/>
    <mergeCell ref="B124:C124"/>
    <mergeCell ref="L120:AA120"/>
    <mergeCell ref="B139:C140"/>
    <mergeCell ref="D139:D140"/>
    <mergeCell ref="X140:AA140"/>
    <mergeCell ref="Z121:Z122"/>
    <mergeCell ref="X121:X122"/>
    <mergeCell ref="Y121:Y122"/>
    <mergeCell ref="L140:O140"/>
    <mergeCell ref="I139:I140"/>
    <mergeCell ref="J139:J140"/>
    <mergeCell ref="K139:K140"/>
    <mergeCell ref="H139:H140"/>
    <mergeCell ref="T140:W140"/>
    <mergeCell ref="K120:K122"/>
    <mergeCell ref="P140:S140"/>
    <mergeCell ref="Y137:Y138"/>
    <mergeCell ref="M121:M122"/>
    <mergeCell ref="N121:N122"/>
    <mergeCell ref="P121:P122"/>
    <mergeCell ref="H119:K119"/>
    <mergeCell ref="F120:F122"/>
    <mergeCell ref="T121:T122"/>
    <mergeCell ref="E139:E140"/>
    <mergeCell ref="F139:F140"/>
    <mergeCell ref="V121:V122"/>
    <mergeCell ref="K137:K138"/>
    <mergeCell ref="L137:L138"/>
    <mergeCell ref="M137:M138"/>
    <mergeCell ref="N137:N138"/>
    <mergeCell ref="O137:O138"/>
    <mergeCell ref="P137:P138"/>
    <mergeCell ref="Q137:Q138"/>
    <mergeCell ref="G139:G140"/>
    <mergeCell ref="R137:R138"/>
    <mergeCell ref="S137:S138"/>
    <mergeCell ref="A110:C110"/>
    <mergeCell ref="T110:AA110"/>
    <mergeCell ref="X92:AA92"/>
    <mergeCell ref="X93:AA93"/>
    <mergeCell ref="P107:AA107"/>
    <mergeCell ref="A114:C114"/>
    <mergeCell ref="A111:C111"/>
    <mergeCell ref="T111:AA111"/>
    <mergeCell ref="A112:C112"/>
    <mergeCell ref="T114:AA114"/>
    <mergeCell ref="D111:F111"/>
    <mergeCell ref="H111:L111"/>
    <mergeCell ref="A113:C113"/>
    <mergeCell ref="B99:M99"/>
    <mergeCell ref="A109:C109"/>
    <mergeCell ref="T109:AA109"/>
    <mergeCell ref="D91:F93"/>
    <mergeCell ref="D108:S110"/>
    <mergeCell ref="P95:AA95"/>
    <mergeCell ref="L91:O91"/>
    <mergeCell ref="G93:K93"/>
    <mergeCell ref="L93:O93"/>
    <mergeCell ref="P91:S91"/>
    <mergeCell ref="P93:S93"/>
    <mergeCell ref="T93:W93"/>
    <mergeCell ref="L92:O92"/>
    <mergeCell ref="Z137:Z138"/>
    <mergeCell ref="AA137:AA138"/>
    <mergeCell ref="U121:U122"/>
    <mergeCell ref="T116:AA116"/>
    <mergeCell ref="T115:AA115"/>
    <mergeCell ref="G118:K118"/>
    <mergeCell ref="L118:AA118"/>
    <mergeCell ref="A117:AA117"/>
    <mergeCell ref="A118:A122"/>
    <mergeCell ref="B118:C122"/>
    <mergeCell ref="L119:O119"/>
    <mergeCell ref="P119:S119"/>
    <mergeCell ref="T119:W119"/>
    <mergeCell ref="D118:F119"/>
    <mergeCell ref="X119:AA119"/>
    <mergeCell ref="L121:L122"/>
    <mergeCell ref="T108:AA108"/>
    <mergeCell ref="A86:C93"/>
    <mergeCell ref="G86:G88"/>
    <mergeCell ref="D86:D88"/>
    <mergeCell ref="E86:E88"/>
    <mergeCell ref="T87:T88"/>
    <mergeCell ref="Y87:Y88"/>
    <mergeCell ref="X91:AA91"/>
    <mergeCell ref="G92:K92"/>
    <mergeCell ref="D89:D90"/>
    <mergeCell ref="E89:E90"/>
    <mergeCell ref="F89:F90"/>
    <mergeCell ref="G89:G90"/>
    <mergeCell ref="I86:I88"/>
    <mergeCell ref="P92:S92"/>
    <mergeCell ref="H89:H90"/>
    <mergeCell ref="I89:I90"/>
    <mergeCell ref="J89:J90"/>
    <mergeCell ref="K86:K88"/>
    <mergeCell ref="X90:AA90"/>
    <mergeCell ref="Z87:Z88"/>
    <mergeCell ref="K89:K90"/>
    <mergeCell ref="L87:L88"/>
    <mergeCell ref="J86:J88"/>
    <mergeCell ref="H86:H88"/>
    <mergeCell ref="G91:K91"/>
    <mergeCell ref="X87:X88"/>
    <mergeCell ref="L90:O90"/>
    <mergeCell ref="P90:S90"/>
    <mergeCell ref="M87:M88"/>
    <mergeCell ref="N87:N88"/>
    <mergeCell ref="P87:P88"/>
    <mergeCell ref="Q87:Q88"/>
    <mergeCell ref="T91:W91"/>
    <mergeCell ref="L86:O86"/>
    <mergeCell ref="U87:U88"/>
    <mergeCell ref="T86:W86"/>
    <mergeCell ref="R87:R88"/>
    <mergeCell ref="P86:S86"/>
    <mergeCell ref="T90:W90"/>
    <mergeCell ref="V87:V88"/>
    <mergeCell ref="T92:W92"/>
    <mergeCell ref="T42:W42"/>
    <mergeCell ref="I38:I40"/>
    <mergeCell ref="P43:S43"/>
    <mergeCell ref="G45:K45"/>
    <mergeCell ref="H84:H85"/>
    <mergeCell ref="J84:J85"/>
    <mergeCell ref="L85:O85"/>
    <mergeCell ref="I74:I76"/>
    <mergeCell ref="I84:I85"/>
    <mergeCell ref="L75:L76"/>
    <mergeCell ref="M75:M76"/>
    <mergeCell ref="N75:N76"/>
    <mergeCell ref="B77:K77"/>
    <mergeCell ref="L77:AA77"/>
    <mergeCell ref="K84:K85"/>
    <mergeCell ref="X85:AA85"/>
    <mergeCell ref="B84:C85"/>
    <mergeCell ref="F74:F76"/>
    <mergeCell ref="Q75:Q76"/>
    <mergeCell ref="X75:X76"/>
    <mergeCell ref="T75:T76"/>
    <mergeCell ref="U75:U76"/>
    <mergeCell ref="R75:R76"/>
    <mergeCell ref="T16:AA16"/>
    <mergeCell ref="T17:AA17"/>
    <mergeCell ref="T18:AA18"/>
    <mergeCell ref="T23:AA23"/>
    <mergeCell ref="T22:AA22"/>
    <mergeCell ref="T24:AA24"/>
    <mergeCell ref="L27:AA27"/>
    <mergeCell ref="X28:AA28"/>
    <mergeCell ref="L28:O28"/>
    <mergeCell ref="T25:AA25"/>
    <mergeCell ref="T28:W28"/>
    <mergeCell ref="P28:S28"/>
    <mergeCell ref="A26:AA26"/>
    <mergeCell ref="G27:K27"/>
    <mergeCell ref="G28:G31"/>
    <mergeCell ref="I29:I31"/>
    <mergeCell ref="A20:C20"/>
    <mergeCell ref="E29:E31"/>
    <mergeCell ref="A17:C17"/>
    <mergeCell ref="A18:C18"/>
    <mergeCell ref="D16:S18"/>
    <mergeCell ref="H28:K28"/>
    <mergeCell ref="A21:C21"/>
    <mergeCell ref="A22:C22"/>
    <mergeCell ref="G72:K72"/>
    <mergeCell ref="G73:G76"/>
    <mergeCell ref="T43:W43"/>
    <mergeCell ref="T70:AA70"/>
    <mergeCell ref="L42:O42"/>
    <mergeCell ref="P42:S42"/>
    <mergeCell ref="R39:R40"/>
    <mergeCell ref="L39:L40"/>
    <mergeCell ref="T68:AA68"/>
    <mergeCell ref="T44:W44"/>
    <mergeCell ref="G43:K43"/>
    <mergeCell ref="T45:W45"/>
    <mergeCell ref="X45:AA45"/>
    <mergeCell ref="M39:M40"/>
    <mergeCell ref="Q39:Q40"/>
    <mergeCell ref="T39:T40"/>
    <mergeCell ref="X44:AA44"/>
    <mergeCell ref="X43:AA43"/>
    <mergeCell ref="Y75:Y76"/>
    <mergeCell ref="T73:W73"/>
    <mergeCell ref="P73:S73"/>
    <mergeCell ref="L74:AA74"/>
    <mergeCell ref="P45:S45"/>
    <mergeCell ref="P47:AA47"/>
    <mergeCell ref="D19:F19"/>
    <mergeCell ref="H19:L19"/>
    <mergeCell ref="D64:F64"/>
    <mergeCell ref="H64:L64"/>
    <mergeCell ref="L44:O44"/>
    <mergeCell ref="H38:H40"/>
    <mergeCell ref="F38:F40"/>
    <mergeCell ref="H41:H42"/>
    <mergeCell ref="D38:D40"/>
    <mergeCell ref="D29:D31"/>
    <mergeCell ref="L29:AA29"/>
    <mergeCell ref="T30:T31"/>
    <mergeCell ref="U30:U31"/>
    <mergeCell ref="Z30:Z31"/>
    <mergeCell ref="V30:V31"/>
    <mergeCell ref="R30:R31"/>
    <mergeCell ref="X30:X31"/>
    <mergeCell ref="Y30:Y31"/>
    <mergeCell ref="X37:AA37"/>
    <mergeCell ref="L37:O37"/>
    <mergeCell ref="P37:S37"/>
    <mergeCell ref="L30:L31"/>
    <mergeCell ref="G44:K44"/>
    <mergeCell ref="L38:O38"/>
    <mergeCell ref="A23:C23"/>
    <mergeCell ref="A27:A31"/>
    <mergeCell ref="E38:E40"/>
    <mergeCell ref="K41:K42"/>
    <mergeCell ref="J41:J42"/>
    <mergeCell ref="K38:K40"/>
    <mergeCell ref="G38:G40"/>
    <mergeCell ref="H73:K73"/>
    <mergeCell ref="L43:O43"/>
    <mergeCell ref="B35:C35"/>
    <mergeCell ref="F36:F37"/>
    <mergeCell ref="D27:F28"/>
    <mergeCell ref="H29:H31"/>
    <mergeCell ref="F29:F31"/>
    <mergeCell ref="J74:J76"/>
    <mergeCell ref="K74:K76"/>
    <mergeCell ref="H74:H76"/>
    <mergeCell ref="A72:A76"/>
    <mergeCell ref="B72:C76"/>
    <mergeCell ref="D72:F73"/>
    <mergeCell ref="A68:C68"/>
    <mergeCell ref="A66:C66"/>
    <mergeCell ref="E74:E76"/>
    <mergeCell ref="A71:AA71"/>
    <mergeCell ref="P75:P76"/>
    <mergeCell ref="D74:D76"/>
    <mergeCell ref="T37:W37"/>
    <mergeCell ref="B27:C31"/>
    <mergeCell ref="M30:M31"/>
    <mergeCell ref="N30:N31"/>
    <mergeCell ref="P30:P31"/>
    <mergeCell ref="Q30:Q31"/>
    <mergeCell ref="K29:K31"/>
    <mergeCell ref="A65:C65"/>
    <mergeCell ref="A67:C67"/>
    <mergeCell ref="L32:AA32"/>
    <mergeCell ref="P38:S38"/>
    <mergeCell ref="A62:C62"/>
    <mergeCell ref="A63:C63"/>
    <mergeCell ref="J38:J40"/>
    <mergeCell ref="F41:F42"/>
    <mergeCell ref="L45:O45"/>
    <mergeCell ref="X39:X40"/>
    <mergeCell ref="A38:C45"/>
    <mergeCell ref="D43:F45"/>
    <mergeCell ref="X38:AA38"/>
    <mergeCell ref="T38:W38"/>
    <mergeCell ref="X42:AA42"/>
    <mergeCell ref="Z39:Z40"/>
    <mergeCell ref="U39:U40"/>
    <mergeCell ref="V39:V40"/>
    <mergeCell ref="Y39:Y40"/>
    <mergeCell ref="P150:AA150"/>
    <mergeCell ref="P60:AA60"/>
    <mergeCell ref="N39:N40"/>
    <mergeCell ref="P39:P40"/>
    <mergeCell ref="X86:AA86"/>
    <mergeCell ref="F86:F88"/>
    <mergeCell ref="G84:G85"/>
    <mergeCell ref="P85:S85"/>
    <mergeCell ref="B51:M51"/>
    <mergeCell ref="P44:S44"/>
    <mergeCell ref="T69:AA69"/>
    <mergeCell ref="D61:S63"/>
    <mergeCell ref="T61:AA61"/>
    <mergeCell ref="T62:AA62"/>
    <mergeCell ref="L72:AA72"/>
    <mergeCell ref="L73:O73"/>
    <mergeCell ref="T63:AA63"/>
    <mergeCell ref="T65:AA65"/>
    <mergeCell ref="X73:AA73"/>
    <mergeCell ref="V75:V76"/>
    <mergeCell ref="Z75:Z76"/>
    <mergeCell ref="D84:D85"/>
    <mergeCell ref="E84:E85"/>
    <mergeCell ref="F84:F85"/>
    <mergeCell ref="T85:W85"/>
    <mergeCell ref="A9:E9"/>
    <mergeCell ref="A10:E10"/>
    <mergeCell ref="A11:E11"/>
    <mergeCell ref="A12:E12"/>
    <mergeCell ref="A13:E13"/>
    <mergeCell ref="A14:E14"/>
    <mergeCell ref="I41:I42"/>
    <mergeCell ref="K36:K37"/>
    <mergeCell ref="E36:E37"/>
    <mergeCell ref="J29:J31"/>
    <mergeCell ref="D41:D42"/>
    <mergeCell ref="E41:E42"/>
    <mergeCell ref="G41:G42"/>
    <mergeCell ref="B36:C37"/>
    <mergeCell ref="G36:G37"/>
    <mergeCell ref="H36:H37"/>
    <mergeCell ref="I36:I37"/>
    <mergeCell ref="J36:J37"/>
    <mergeCell ref="B33:C33"/>
    <mergeCell ref="B32:K32"/>
    <mergeCell ref="D36:D37"/>
  </mergeCells>
  <phoneticPr fontId="0" type="noConversion"/>
  <printOptions horizontalCentered="1"/>
  <pageMargins left="0" right="0" top="0" bottom="0" header="0" footer="0"/>
  <pageSetup paperSize="9" scale="68" fitToHeight="0" orientation="landscape" r:id="rId1"/>
  <headerFooter alignWithMargins="0"/>
  <rowBreaks count="2" manualBreakCount="2">
    <brk id="60" max="25" man="1"/>
    <brk id="107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14B945D235DE4D967E885D6BB9BC12" ma:contentTypeVersion="10" ma:contentTypeDescription="Utwórz nowy dokument." ma:contentTypeScope="" ma:versionID="3028efb351bc1c0186f2a73d54b131da">
  <xsd:schema xmlns:xsd="http://www.w3.org/2001/XMLSchema" xmlns:xs="http://www.w3.org/2001/XMLSchema" xmlns:p="http://schemas.microsoft.com/office/2006/metadata/properties" xmlns:ns2="6e1fe647-6c9e-44a1-b880-6be09bcffe00" xmlns:ns3="b7dcb630-a594-4cce-a47f-83018cc382b1" targetNamespace="http://schemas.microsoft.com/office/2006/metadata/properties" ma:root="true" ma:fieldsID="41baa9aa6a05e8eb99df91e28bdbe1a4" ns2:_="" ns3:_="">
    <xsd:import namespace="6e1fe647-6c9e-44a1-b880-6be09bcffe00"/>
    <xsd:import namespace="b7dcb630-a594-4cce-a47f-83018cc38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fe647-6c9e-44a1-b880-6be09bcff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b630-a594-4cce-a47f-83018cc38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734E5-E718-4550-9700-97F438FC4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1fe647-6c9e-44a1-b880-6be09bcffe00"/>
    <ds:schemaRef ds:uri="b7dcb630-a594-4cce-a47f-83018cc38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2D3969-C37C-412D-A139-726E40D8F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7A383-E0E0-4A47-A7F2-6320EE35CE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Biotechnologia, II st.</vt:lpstr>
      <vt:lpstr>'Biotechnologia, II st.'!Obszar_wydruku</vt:lpstr>
    </vt:vector>
  </TitlesOfParts>
  <Manager/>
  <Company>ATR - Bydgoszcz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Lucyna F.</dc:creator>
  <cp:keywords/>
  <dc:description/>
  <cp:lastModifiedBy>JLR</cp:lastModifiedBy>
  <cp:revision/>
  <cp:lastPrinted>2021-12-06T14:39:13Z</cp:lastPrinted>
  <dcterms:created xsi:type="dcterms:W3CDTF">2005-11-04T08:43:51Z</dcterms:created>
  <dcterms:modified xsi:type="dcterms:W3CDTF">2022-03-04T08:15:09Z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0x0101000C14B945D235DE4D967E885D6BB9BC12</vt:lpwstr>
  </property>
</Properties>
</file>